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37395" windowHeight="18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M31" i="1" l="1"/>
  <c r="AK43" i="1" l="1"/>
  <c r="AJ43" i="1"/>
  <c r="AI43" i="1"/>
  <c r="AH43" i="1"/>
  <c r="AG43" i="1"/>
  <c r="AF43" i="1"/>
  <c r="AE43" i="1"/>
  <c r="AD43" i="1"/>
  <c r="AC43" i="1"/>
  <c r="AK42" i="1"/>
  <c r="AJ42" i="1"/>
  <c r="AI42" i="1"/>
  <c r="AH42" i="1"/>
  <c r="AG42" i="1"/>
  <c r="AF42" i="1"/>
  <c r="AE42" i="1"/>
  <c r="AD42" i="1"/>
  <c r="AC42" i="1"/>
  <c r="AK41" i="1"/>
  <c r="AJ41" i="1"/>
  <c r="AI41" i="1"/>
  <c r="AH41" i="1"/>
  <c r="AG41" i="1"/>
  <c r="AF41" i="1"/>
  <c r="AE41" i="1"/>
  <c r="AD41" i="1"/>
  <c r="AC41" i="1"/>
  <c r="AK40" i="1"/>
  <c r="AJ40" i="1"/>
  <c r="AI40" i="1"/>
  <c r="AH40" i="1"/>
  <c r="AG40" i="1"/>
  <c r="AF40" i="1"/>
  <c r="AE40" i="1"/>
  <c r="AD40" i="1"/>
  <c r="AC40" i="1"/>
  <c r="AK39" i="1"/>
  <c r="AJ39" i="1"/>
  <c r="AI39" i="1"/>
  <c r="AH39" i="1"/>
  <c r="AG39" i="1"/>
  <c r="AF39" i="1"/>
  <c r="AE39" i="1"/>
  <c r="AD39" i="1"/>
  <c r="AC39" i="1"/>
  <c r="AK38" i="1"/>
  <c r="AJ38" i="1"/>
  <c r="AI38" i="1"/>
  <c r="AH38" i="1"/>
  <c r="AG38" i="1"/>
  <c r="AF38" i="1"/>
  <c r="AE38" i="1"/>
  <c r="AD38" i="1"/>
  <c r="AC38" i="1"/>
  <c r="AK45" i="1"/>
  <c r="AJ45" i="1"/>
  <c r="AI45" i="1"/>
  <c r="AE45" i="1"/>
  <c r="AD45" i="1"/>
  <c r="AC45" i="1"/>
  <c r="AK44" i="1"/>
  <c r="AJ44" i="1"/>
  <c r="AI44" i="1"/>
  <c r="AE44" i="1"/>
  <c r="AD44" i="1"/>
  <c r="AC44" i="1"/>
  <c r="AK83" i="1"/>
  <c r="AJ83" i="1"/>
  <c r="AI83" i="1"/>
  <c r="AE83" i="1"/>
  <c r="AD83" i="1"/>
  <c r="AC83" i="1"/>
  <c r="AK82" i="1"/>
  <c r="AJ82" i="1"/>
  <c r="AI82" i="1"/>
  <c r="AE82" i="1"/>
  <c r="AD82" i="1"/>
  <c r="AC82" i="1"/>
  <c r="AK81" i="1"/>
  <c r="AJ81" i="1"/>
  <c r="AI81" i="1"/>
  <c r="AE81" i="1"/>
  <c r="AD81" i="1"/>
  <c r="AC81" i="1"/>
  <c r="AK80" i="1"/>
  <c r="AJ80" i="1"/>
  <c r="AI80" i="1"/>
  <c r="AE80" i="1"/>
  <c r="AD80" i="1"/>
  <c r="AC80" i="1"/>
  <c r="AK79" i="1"/>
  <c r="AJ79" i="1"/>
  <c r="AI79" i="1"/>
  <c r="AE79" i="1"/>
  <c r="AD79" i="1"/>
  <c r="AC79" i="1"/>
  <c r="AK78" i="1"/>
  <c r="AJ78" i="1"/>
  <c r="AI78" i="1"/>
  <c r="AE78" i="1"/>
  <c r="AD78" i="1"/>
  <c r="AC78" i="1"/>
  <c r="AK77" i="1"/>
  <c r="AJ77" i="1"/>
  <c r="AI77" i="1"/>
  <c r="AE77" i="1"/>
  <c r="AD77" i="1"/>
  <c r="AC77" i="1"/>
  <c r="AK76" i="1"/>
  <c r="AJ76" i="1"/>
  <c r="AI76" i="1"/>
  <c r="AE76" i="1"/>
  <c r="AD76" i="1"/>
  <c r="AC76" i="1"/>
  <c r="AK75" i="1"/>
  <c r="AJ75" i="1"/>
  <c r="AI75" i="1"/>
  <c r="AE75" i="1"/>
  <c r="AD75" i="1"/>
  <c r="AC75" i="1"/>
  <c r="AK74" i="1"/>
  <c r="AJ74" i="1"/>
  <c r="AI74" i="1"/>
  <c r="AE74" i="1"/>
  <c r="AD74" i="1"/>
  <c r="AC74" i="1"/>
  <c r="AK73" i="1"/>
  <c r="AJ73" i="1"/>
  <c r="AI73" i="1"/>
  <c r="AE73" i="1"/>
  <c r="AD73" i="1"/>
  <c r="AC73" i="1"/>
  <c r="AK72" i="1"/>
  <c r="AJ72" i="1"/>
  <c r="AI72" i="1"/>
  <c r="AE72" i="1"/>
  <c r="AD72" i="1"/>
  <c r="AC72" i="1"/>
  <c r="AK71" i="1"/>
  <c r="AJ71" i="1"/>
  <c r="AI71" i="1"/>
  <c r="AE71" i="1"/>
  <c r="AD71" i="1"/>
  <c r="AC71" i="1"/>
  <c r="AK70" i="1"/>
  <c r="AJ70" i="1"/>
  <c r="AI70" i="1"/>
  <c r="AE70" i="1"/>
  <c r="AD70" i="1"/>
  <c r="AC70" i="1"/>
  <c r="AK69" i="1"/>
  <c r="AJ69" i="1"/>
  <c r="AI69" i="1"/>
  <c r="AE69" i="1"/>
  <c r="AD69" i="1"/>
  <c r="AC69" i="1"/>
  <c r="AK68" i="1"/>
  <c r="AJ68" i="1"/>
  <c r="AI68" i="1"/>
  <c r="AE68" i="1"/>
  <c r="AD68" i="1"/>
  <c r="AC68" i="1"/>
  <c r="AK67" i="1"/>
  <c r="AJ67" i="1"/>
  <c r="AI67" i="1"/>
  <c r="AE67" i="1"/>
  <c r="AD67" i="1"/>
  <c r="AC67" i="1"/>
  <c r="AK66" i="1"/>
  <c r="AJ66" i="1"/>
  <c r="AI66" i="1"/>
  <c r="AE66" i="1"/>
  <c r="AD66" i="1"/>
  <c r="AC66" i="1"/>
  <c r="AK65" i="1"/>
  <c r="AJ65" i="1"/>
  <c r="AI65" i="1"/>
  <c r="AE65" i="1"/>
  <c r="AD65" i="1"/>
  <c r="AK64" i="1"/>
  <c r="AJ64" i="1"/>
  <c r="AI64" i="1"/>
  <c r="AE64" i="1"/>
  <c r="AD64" i="1"/>
  <c r="AC64" i="1"/>
  <c r="AK63" i="1"/>
  <c r="AJ63" i="1"/>
  <c r="AI63" i="1"/>
  <c r="AE63" i="1"/>
  <c r="AD63" i="1"/>
  <c r="AC63" i="1"/>
  <c r="AK62" i="1"/>
  <c r="AJ62" i="1"/>
  <c r="AI62" i="1"/>
  <c r="AE62" i="1"/>
  <c r="AD62" i="1"/>
  <c r="AC62" i="1"/>
  <c r="AK61" i="1"/>
  <c r="AJ61" i="1"/>
  <c r="AI61" i="1"/>
  <c r="AE61" i="1"/>
  <c r="AD61" i="1"/>
  <c r="AC61" i="1"/>
  <c r="AK60" i="1"/>
  <c r="AJ60" i="1"/>
  <c r="AI60" i="1"/>
  <c r="AE60" i="1"/>
  <c r="AD60" i="1"/>
  <c r="AC60" i="1"/>
  <c r="AK59" i="1"/>
  <c r="AJ59" i="1"/>
  <c r="AI59" i="1"/>
  <c r="AE59" i="1"/>
  <c r="AD59" i="1"/>
  <c r="AC59" i="1"/>
  <c r="AK58" i="1"/>
  <c r="AJ58" i="1"/>
  <c r="AI58" i="1"/>
  <c r="AE58" i="1"/>
  <c r="AD58" i="1"/>
  <c r="AC58" i="1"/>
  <c r="AK57" i="1"/>
  <c r="AJ57" i="1"/>
  <c r="AI57" i="1"/>
  <c r="AE57" i="1"/>
  <c r="AD57" i="1"/>
  <c r="AC57" i="1"/>
  <c r="AK56" i="1"/>
  <c r="AJ56" i="1"/>
  <c r="AI56" i="1"/>
  <c r="AE56" i="1"/>
  <c r="AD56" i="1"/>
  <c r="AC56" i="1"/>
  <c r="AK55" i="1"/>
  <c r="AJ55" i="1"/>
  <c r="AI55" i="1"/>
  <c r="AE55" i="1"/>
  <c r="AD55" i="1"/>
  <c r="AC55" i="1"/>
  <c r="AK54" i="1"/>
  <c r="AJ54" i="1"/>
  <c r="AI54" i="1"/>
  <c r="AE54" i="1"/>
  <c r="AD54" i="1"/>
  <c r="AC54" i="1"/>
  <c r="AK53" i="1"/>
  <c r="AJ53" i="1"/>
  <c r="AI53" i="1"/>
  <c r="AE53" i="1"/>
  <c r="AD53" i="1"/>
  <c r="AC53" i="1"/>
  <c r="AK52" i="1"/>
  <c r="AJ52" i="1"/>
  <c r="AI52" i="1"/>
  <c r="AE52" i="1"/>
  <c r="AD52" i="1"/>
  <c r="AC52" i="1"/>
  <c r="AK51" i="1"/>
  <c r="AJ51" i="1"/>
  <c r="AI51" i="1"/>
  <c r="AE51" i="1"/>
  <c r="AD51" i="1"/>
  <c r="AC51" i="1"/>
  <c r="AK50" i="1"/>
  <c r="AJ50" i="1"/>
  <c r="AI50" i="1"/>
  <c r="AE50" i="1"/>
  <c r="AD50" i="1"/>
  <c r="AC50" i="1"/>
  <c r="AK49" i="1"/>
  <c r="AJ49" i="1"/>
  <c r="AI49" i="1"/>
  <c r="AE49" i="1"/>
  <c r="AD49" i="1"/>
  <c r="AC49" i="1"/>
  <c r="AK48" i="1"/>
  <c r="AJ48" i="1"/>
  <c r="AI48" i="1"/>
  <c r="AE48" i="1"/>
  <c r="AD48" i="1"/>
  <c r="AC48" i="1"/>
  <c r="AK47" i="1"/>
  <c r="AJ47" i="1"/>
  <c r="AI47" i="1"/>
  <c r="AE47" i="1"/>
  <c r="AD47" i="1"/>
  <c r="AC47" i="1"/>
  <c r="AK46" i="1"/>
  <c r="AJ46" i="1"/>
  <c r="AI46" i="1"/>
  <c r="AE46" i="1"/>
  <c r="AD46" i="1"/>
  <c r="AC46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31" i="1"/>
  <c r="AN3" i="1"/>
  <c r="X456" i="1"/>
  <c r="V456" i="1"/>
  <c r="X455" i="1"/>
  <c r="V455" i="1"/>
  <c r="X454" i="1"/>
  <c r="V454" i="1"/>
  <c r="X453" i="1"/>
  <c r="V453" i="1"/>
  <c r="X452" i="1"/>
  <c r="V452" i="1"/>
  <c r="X451" i="1"/>
  <c r="V451" i="1"/>
  <c r="X450" i="1"/>
  <c r="V450" i="1"/>
  <c r="X449" i="1"/>
  <c r="V449" i="1"/>
  <c r="X448" i="1"/>
  <c r="V448" i="1"/>
  <c r="X447" i="1"/>
  <c r="V447" i="1"/>
  <c r="X446" i="1"/>
  <c r="V446" i="1"/>
  <c r="X445" i="1"/>
  <c r="V445" i="1"/>
  <c r="X444" i="1"/>
  <c r="V444" i="1"/>
  <c r="X443" i="1"/>
  <c r="V443" i="1"/>
  <c r="X442" i="1"/>
  <c r="V442" i="1"/>
  <c r="X441" i="1"/>
  <c r="V441" i="1"/>
  <c r="X440" i="1"/>
  <c r="V440" i="1"/>
  <c r="X439" i="1"/>
  <c r="V439" i="1"/>
  <c r="X438" i="1"/>
  <c r="V438" i="1"/>
  <c r="X437" i="1"/>
  <c r="V437" i="1"/>
  <c r="X436" i="1"/>
  <c r="V436" i="1"/>
  <c r="X435" i="1"/>
  <c r="V435" i="1"/>
  <c r="X434" i="1"/>
  <c r="V434" i="1"/>
  <c r="X433" i="1"/>
  <c r="V433" i="1"/>
  <c r="X432" i="1"/>
  <c r="V432" i="1"/>
  <c r="X431" i="1"/>
  <c r="V431" i="1"/>
  <c r="X430" i="1"/>
  <c r="V430" i="1"/>
  <c r="X429" i="1"/>
  <c r="V429" i="1"/>
  <c r="X428" i="1"/>
  <c r="V428" i="1"/>
  <c r="X427" i="1"/>
  <c r="V427" i="1"/>
  <c r="X426" i="1"/>
  <c r="V426" i="1"/>
  <c r="X425" i="1"/>
  <c r="V425" i="1"/>
  <c r="X424" i="1"/>
  <c r="V424" i="1"/>
  <c r="X423" i="1"/>
  <c r="V423" i="1"/>
  <c r="X422" i="1"/>
  <c r="V422" i="1"/>
  <c r="X421" i="1"/>
  <c r="V421" i="1"/>
  <c r="X420" i="1"/>
  <c r="V420" i="1"/>
  <c r="X419" i="1"/>
  <c r="V419" i="1"/>
  <c r="X418" i="1"/>
  <c r="V418" i="1"/>
  <c r="X417" i="1"/>
  <c r="V417" i="1"/>
  <c r="X416" i="1"/>
  <c r="V416" i="1"/>
  <c r="X415" i="1"/>
  <c r="V415" i="1"/>
  <c r="X414" i="1"/>
  <c r="V414" i="1"/>
  <c r="X413" i="1"/>
  <c r="V413" i="1"/>
  <c r="X412" i="1"/>
  <c r="V412" i="1"/>
  <c r="X411" i="1"/>
  <c r="V411" i="1"/>
  <c r="X410" i="1"/>
  <c r="V410" i="1"/>
  <c r="X409" i="1"/>
  <c r="V409" i="1"/>
  <c r="X408" i="1"/>
  <c r="V408" i="1"/>
  <c r="X407" i="1"/>
  <c r="V407" i="1"/>
  <c r="X406" i="1"/>
  <c r="V406" i="1"/>
  <c r="X405" i="1"/>
  <c r="V405" i="1"/>
  <c r="X404" i="1"/>
  <c r="V404" i="1"/>
  <c r="X403" i="1"/>
  <c r="V403" i="1"/>
  <c r="X402" i="1"/>
  <c r="V402" i="1"/>
  <c r="X401" i="1"/>
  <c r="V401" i="1"/>
  <c r="X400" i="1"/>
  <c r="V400" i="1"/>
  <c r="X399" i="1"/>
  <c r="V399" i="1"/>
  <c r="X398" i="1"/>
  <c r="V398" i="1"/>
  <c r="X397" i="1"/>
  <c r="V397" i="1"/>
  <c r="X396" i="1"/>
  <c r="V396" i="1"/>
  <c r="X395" i="1"/>
  <c r="V395" i="1"/>
  <c r="X394" i="1"/>
  <c r="V394" i="1"/>
  <c r="X393" i="1"/>
  <c r="V393" i="1"/>
  <c r="X392" i="1"/>
  <c r="V392" i="1"/>
  <c r="X391" i="1"/>
  <c r="V391" i="1"/>
  <c r="X390" i="1"/>
  <c r="V390" i="1"/>
  <c r="X389" i="1"/>
  <c r="V389" i="1"/>
  <c r="X388" i="1"/>
  <c r="V388" i="1"/>
  <c r="X387" i="1"/>
  <c r="V387" i="1"/>
  <c r="X386" i="1"/>
  <c r="V386" i="1"/>
  <c r="X385" i="1"/>
  <c r="V385" i="1"/>
  <c r="X384" i="1"/>
  <c r="V384" i="1"/>
  <c r="X383" i="1"/>
  <c r="V383" i="1"/>
  <c r="X382" i="1"/>
  <c r="V382" i="1"/>
  <c r="X381" i="1"/>
  <c r="V381" i="1"/>
  <c r="X380" i="1"/>
  <c r="V380" i="1"/>
  <c r="X379" i="1"/>
  <c r="V379" i="1"/>
  <c r="X378" i="1"/>
  <c r="V378" i="1"/>
  <c r="X377" i="1"/>
  <c r="V377" i="1"/>
  <c r="X376" i="1"/>
  <c r="V376" i="1"/>
  <c r="X375" i="1"/>
  <c r="V375" i="1"/>
  <c r="X374" i="1"/>
  <c r="V374" i="1"/>
  <c r="X373" i="1"/>
  <c r="V373" i="1"/>
  <c r="X372" i="1"/>
  <c r="V372" i="1"/>
  <c r="X371" i="1"/>
  <c r="V371" i="1"/>
  <c r="X370" i="1"/>
  <c r="V370" i="1"/>
  <c r="X369" i="1"/>
  <c r="V369" i="1"/>
  <c r="X368" i="1"/>
  <c r="V368" i="1"/>
  <c r="X367" i="1"/>
  <c r="V367" i="1"/>
  <c r="X366" i="1"/>
  <c r="V366" i="1"/>
  <c r="X365" i="1"/>
  <c r="V365" i="1"/>
  <c r="X364" i="1"/>
  <c r="V364" i="1"/>
  <c r="X363" i="1"/>
  <c r="V363" i="1"/>
  <c r="X362" i="1"/>
  <c r="V362" i="1"/>
  <c r="X361" i="1"/>
  <c r="V361" i="1"/>
  <c r="X360" i="1"/>
  <c r="V360" i="1"/>
  <c r="X359" i="1"/>
  <c r="V359" i="1"/>
  <c r="X358" i="1"/>
  <c r="V358" i="1"/>
  <c r="X357" i="1"/>
  <c r="V357" i="1"/>
  <c r="X356" i="1"/>
  <c r="V356" i="1"/>
  <c r="X355" i="1"/>
  <c r="V355" i="1"/>
  <c r="X354" i="1"/>
  <c r="V354" i="1"/>
  <c r="X353" i="1"/>
  <c r="V353" i="1"/>
  <c r="X352" i="1"/>
  <c r="V352" i="1"/>
  <c r="X351" i="1"/>
  <c r="V351" i="1"/>
  <c r="X350" i="1"/>
  <c r="V350" i="1"/>
  <c r="X349" i="1"/>
  <c r="V349" i="1"/>
  <c r="X348" i="1"/>
  <c r="V348" i="1"/>
  <c r="X347" i="1"/>
  <c r="V347" i="1"/>
  <c r="X346" i="1"/>
  <c r="V346" i="1"/>
  <c r="X345" i="1"/>
  <c r="V345" i="1"/>
  <c r="X344" i="1"/>
  <c r="V344" i="1"/>
  <c r="X343" i="1"/>
  <c r="V343" i="1"/>
  <c r="X342" i="1"/>
  <c r="V342" i="1"/>
  <c r="X341" i="1"/>
  <c r="V341" i="1"/>
  <c r="X340" i="1"/>
  <c r="V340" i="1"/>
  <c r="X339" i="1"/>
  <c r="V339" i="1"/>
  <c r="X338" i="1"/>
  <c r="V338" i="1"/>
  <c r="X337" i="1"/>
  <c r="V337" i="1"/>
  <c r="X336" i="1"/>
  <c r="V336" i="1"/>
  <c r="X335" i="1"/>
  <c r="V335" i="1"/>
  <c r="X334" i="1"/>
  <c r="V334" i="1"/>
  <c r="X333" i="1"/>
  <c r="V333" i="1"/>
  <c r="X332" i="1"/>
  <c r="V332" i="1"/>
  <c r="X331" i="1"/>
  <c r="V331" i="1"/>
  <c r="X330" i="1"/>
  <c r="V330" i="1"/>
  <c r="X329" i="1"/>
  <c r="V329" i="1"/>
  <c r="X328" i="1"/>
  <c r="V328" i="1"/>
  <c r="X327" i="1"/>
  <c r="V327" i="1"/>
  <c r="X326" i="1"/>
  <c r="V326" i="1"/>
  <c r="X325" i="1"/>
  <c r="V325" i="1"/>
  <c r="X324" i="1"/>
  <c r="V324" i="1"/>
  <c r="X323" i="1"/>
  <c r="V323" i="1"/>
  <c r="X322" i="1"/>
  <c r="V322" i="1"/>
  <c r="X321" i="1"/>
  <c r="V321" i="1"/>
  <c r="X320" i="1"/>
  <c r="V320" i="1"/>
  <c r="X319" i="1"/>
  <c r="V319" i="1"/>
  <c r="X318" i="1"/>
  <c r="V318" i="1"/>
  <c r="X317" i="1"/>
  <c r="V317" i="1"/>
  <c r="X316" i="1"/>
  <c r="V316" i="1"/>
  <c r="X315" i="1"/>
  <c r="V315" i="1"/>
  <c r="X314" i="1"/>
  <c r="V314" i="1"/>
  <c r="X313" i="1"/>
  <c r="V313" i="1"/>
  <c r="X312" i="1"/>
  <c r="V312" i="1"/>
  <c r="X311" i="1"/>
  <c r="V311" i="1"/>
  <c r="X310" i="1"/>
  <c r="V310" i="1"/>
  <c r="X309" i="1"/>
  <c r="V309" i="1"/>
  <c r="X308" i="1"/>
  <c r="V308" i="1"/>
  <c r="X307" i="1"/>
  <c r="V307" i="1"/>
  <c r="X306" i="1"/>
  <c r="V306" i="1"/>
  <c r="X305" i="1"/>
  <c r="V305" i="1"/>
  <c r="X304" i="1"/>
  <c r="V304" i="1"/>
  <c r="X303" i="1"/>
  <c r="V303" i="1"/>
  <c r="X302" i="1"/>
  <c r="V302" i="1"/>
  <c r="X301" i="1"/>
  <c r="V301" i="1"/>
  <c r="X300" i="1"/>
  <c r="V300" i="1"/>
  <c r="X299" i="1"/>
  <c r="V299" i="1"/>
  <c r="X298" i="1"/>
  <c r="V298" i="1"/>
  <c r="X297" i="1"/>
  <c r="V297" i="1"/>
  <c r="X296" i="1"/>
  <c r="V296" i="1"/>
  <c r="X295" i="1"/>
  <c r="V295" i="1"/>
  <c r="X294" i="1"/>
  <c r="V294" i="1"/>
  <c r="X293" i="1"/>
  <c r="V293" i="1"/>
  <c r="X292" i="1"/>
  <c r="V292" i="1"/>
  <c r="X291" i="1"/>
  <c r="V291" i="1"/>
  <c r="X290" i="1"/>
  <c r="V290" i="1"/>
  <c r="X289" i="1"/>
  <c r="V289" i="1"/>
  <c r="X288" i="1"/>
  <c r="V288" i="1"/>
  <c r="X287" i="1"/>
  <c r="V287" i="1"/>
  <c r="X286" i="1"/>
  <c r="V286" i="1"/>
  <c r="X285" i="1"/>
  <c r="V285" i="1"/>
  <c r="X284" i="1"/>
  <c r="V284" i="1"/>
  <c r="X283" i="1"/>
  <c r="V283" i="1"/>
  <c r="X282" i="1"/>
  <c r="V282" i="1"/>
  <c r="X281" i="1"/>
  <c r="V281" i="1"/>
  <c r="X280" i="1"/>
  <c r="V280" i="1"/>
  <c r="X279" i="1"/>
  <c r="V279" i="1"/>
  <c r="X278" i="1"/>
  <c r="V278" i="1"/>
  <c r="X277" i="1"/>
  <c r="V277" i="1"/>
  <c r="X276" i="1"/>
  <c r="V276" i="1"/>
  <c r="X275" i="1"/>
  <c r="V275" i="1"/>
  <c r="X274" i="1"/>
  <c r="V274" i="1"/>
  <c r="X273" i="1"/>
  <c r="V273" i="1"/>
  <c r="X272" i="1"/>
  <c r="V272" i="1"/>
  <c r="X271" i="1"/>
  <c r="V271" i="1"/>
  <c r="X270" i="1"/>
  <c r="V270" i="1"/>
  <c r="X269" i="1"/>
  <c r="V269" i="1"/>
  <c r="X268" i="1"/>
  <c r="V268" i="1"/>
  <c r="X267" i="1"/>
  <c r="V267" i="1"/>
  <c r="X266" i="1"/>
  <c r="V266" i="1"/>
  <c r="X265" i="1"/>
  <c r="V265" i="1"/>
  <c r="X264" i="1"/>
  <c r="V264" i="1"/>
  <c r="X263" i="1"/>
  <c r="V263" i="1"/>
  <c r="X262" i="1"/>
  <c r="V262" i="1"/>
  <c r="X261" i="1"/>
  <c r="V261" i="1"/>
  <c r="X260" i="1"/>
  <c r="V260" i="1"/>
  <c r="X259" i="1"/>
  <c r="V259" i="1"/>
  <c r="X258" i="1"/>
  <c r="V258" i="1"/>
  <c r="X257" i="1"/>
  <c r="V257" i="1"/>
  <c r="X256" i="1"/>
  <c r="V256" i="1"/>
  <c r="X255" i="1"/>
  <c r="V255" i="1"/>
  <c r="X254" i="1"/>
  <c r="V254" i="1"/>
  <c r="X253" i="1"/>
  <c r="V253" i="1"/>
  <c r="X252" i="1"/>
  <c r="V252" i="1"/>
  <c r="X251" i="1"/>
  <c r="V251" i="1"/>
  <c r="X250" i="1"/>
  <c r="V250" i="1"/>
  <c r="X249" i="1"/>
  <c r="V249" i="1"/>
  <c r="X248" i="1"/>
  <c r="V248" i="1"/>
  <c r="X247" i="1"/>
  <c r="V247" i="1"/>
  <c r="X246" i="1"/>
  <c r="V246" i="1"/>
  <c r="X245" i="1"/>
  <c r="V245" i="1"/>
  <c r="X244" i="1"/>
  <c r="V244" i="1"/>
  <c r="X243" i="1"/>
  <c r="V243" i="1"/>
  <c r="X242" i="1"/>
  <c r="V242" i="1"/>
  <c r="X241" i="1"/>
  <c r="V241" i="1"/>
  <c r="X240" i="1"/>
  <c r="V240" i="1"/>
  <c r="X239" i="1"/>
  <c r="V239" i="1"/>
  <c r="X238" i="1"/>
  <c r="V238" i="1"/>
  <c r="X237" i="1"/>
  <c r="V237" i="1"/>
  <c r="X236" i="1"/>
  <c r="V236" i="1"/>
  <c r="X235" i="1"/>
  <c r="V235" i="1"/>
  <c r="X234" i="1"/>
  <c r="V234" i="1"/>
  <c r="X233" i="1"/>
  <c r="V233" i="1"/>
  <c r="X232" i="1"/>
  <c r="V232" i="1"/>
  <c r="X231" i="1"/>
  <c r="V231" i="1"/>
  <c r="X230" i="1"/>
  <c r="V230" i="1"/>
  <c r="X229" i="1"/>
  <c r="V229" i="1"/>
  <c r="X228" i="1"/>
  <c r="V228" i="1"/>
  <c r="X227" i="1"/>
  <c r="V227" i="1"/>
  <c r="X226" i="1"/>
  <c r="V226" i="1"/>
  <c r="X225" i="1"/>
  <c r="V225" i="1"/>
  <c r="X224" i="1"/>
  <c r="V224" i="1"/>
  <c r="X223" i="1"/>
  <c r="V223" i="1"/>
  <c r="X222" i="1"/>
  <c r="V222" i="1"/>
  <c r="X221" i="1"/>
  <c r="V221" i="1"/>
  <c r="X220" i="1"/>
  <c r="V220" i="1"/>
  <c r="X219" i="1"/>
  <c r="V219" i="1"/>
  <c r="X218" i="1"/>
  <c r="V218" i="1"/>
  <c r="X217" i="1"/>
  <c r="V217" i="1"/>
  <c r="X216" i="1"/>
  <c r="V216" i="1"/>
  <c r="X215" i="1"/>
  <c r="V215" i="1"/>
  <c r="X214" i="1"/>
  <c r="V214" i="1"/>
  <c r="X213" i="1"/>
  <c r="V213" i="1"/>
  <c r="X212" i="1"/>
  <c r="V212" i="1"/>
  <c r="X211" i="1"/>
  <c r="V211" i="1"/>
  <c r="X210" i="1"/>
  <c r="V210" i="1"/>
  <c r="X209" i="1"/>
  <c r="V209" i="1"/>
  <c r="X208" i="1"/>
  <c r="V208" i="1"/>
  <c r="X207" i="1"/>
  <c r="V207" i="1"/>
  <c r="X206" i="1"/>
  <c r="V206" i="1"/>
  <c r="X205" i="1"/>
  <c r="V205" i="1"/>
  <c r="X204" i="1"/>
  <c r="V204" i="1"/>
  <c r="X203" i="1"/>
  <c r="V203" i="1"/>
  <c r="X202" i="1"/>
  <c r="V202" i="1"/>
  <c r="X201" i="1"/>
  <c r="V201" i="1"/>
  <c r="X200" i="1"/>
  <c r="V200" i="1"/>
  <c r="X199" i="1"/>
  <c r="V199" i="1"/>
  <c r="X198" i="1"/>
  <c r="V198" i="1"/>
  <c r="X197" i="1"/>
  <c r="V197" i="1"/>
  <c r="X196" i="1"/>
  <c r="V196" i="1"/>
  <c r="X195" i="1"/>
  <c r="V195" i="1"/>
  <c r="X194" i="1"/>
  <c r="V194" i="1"/>
  <c r="X193" i="1"/>
  <c r="V193" i="1"/>
  <c r="X192" i="1"/>
  <c r="V192" i="1"/>
  <c r="X191" i="1"/>
  <c r="V191" i="1"/>
  <c r="X190" i="1"/>
  <c r="V190" i="1"/>
  <c r="X189" i="1"/>
  <c r="V189" i="1"/>
  <c r="X188" i="1"/>
  <c r="V188" i="1"/>
  <c r="X187" i="1"/>
  <c r="V187" i="1"/>
  <c r="X186" i="1"/>
  <c r="V186" i="1"/>
  <c r="X185" i="1"/>
  <c r="V185" i="1"/>
  <c r="X184" i="1"/>
  <c r="V184" i="1"/>
  <c r="X183" i="1"/>
  <c r="V183" i="1"/>
  <c r="X182" i="1"/>
  <c r="V182" i="1"/>
  <c r="X181" i="1"/>
  <c r="V181" i="1"/>
  <c r="X180" i="1"/>
  <c r="V180" i="1"/>
  <c r="X179" i="1"/>
  <c r="V179" i="1"/>
  <c r="X178" i="1"/>
  <c r="V178" i="1"/>
  <c r="X177" i="1"/>
  <c r="V177" i="1"/>
  <c r="X176" i="1"/>
  <c r="V176" i="1"/>
  <c r="X175" i="1"/>
  <c r="V175" i="1"/>
  <c r="X174" i="1"/>
  <c r="V174" i="1"/>
  <c r="X173" i="1"/>
  <c r="V173" i="1"/>
  <c r="X172" i="1"/>
  <c r="V172" i="1"/>
  <c r="X171" i="1"/>
  <c r="V171" i="1"/>
  <c r="X170" i="1"/>
  <c r="V170" i="1"/>
  <c r="X169" i="1"/>
  <c r="V169" i="1"/>
  <c r="X168" i="1"/>
  <c r="V168" i="1"/>
  <c r="X167" i="1"/>
  <c r="V167" i="1"/>
  <c r="X166" i="1"/>
  <c r="V166" i="1"/>
  <c r="X165" i="1"/>
  <c r="V165" i="1"/>
  <c r="X164" i="1"/>
  <c r="V164" i="1"/>
  <c r="X163" i="1"/>
  <c r="V163" i="1"/>
  <c r="X162" i="1"/>
  <c r="V162" i="1"/>
  <c r="X161" i="1"/>
  <c r="V161" i="1"/>
  <c r="X160" i="1"/>
  <c r="V160" i="1"/>
  <c r="X159" i="1"/>
  <c r="V159" i="1"/>
  <c r="X158" i="1"/>
  <c r="V158" i="1"/>
  <c r="X157" i="1"/>
  <c r="V157" i="1"/>
  <c r="X156" i="1"/>
  <c r="V156" i="1"/>
  <c r="X155" i="1"/>
  <c r="V155" i="1"/>
  <c r="X154" i="1"/>
  <c r="V154" i="1"/>
  <c r="X153" i="1"/>
  <c r="V153" i="1"/>
  <c r="X152" i="1"/>
  <c r="V152" i="1"/>
  <c r="X151" i="1"/>
  <c r="V151" i="1"/>
  <c r="X150" i="1"/>
  <c r="V150" i="1"/>
  <c r="X149" i="1"/>
  <c r="V149" i="1"/>
  <c r="X148" i="1"/>
  <c r="V148" i="1"/>
  <c r="X147" i="1"/>
  <c r="V147" i="1"/>
  <c r="X146" i="1"/>
  <c r="V146" i="1"/>
  <c r="X145" i="1"/>
  <c r="V145" i="1"/>
  <c r="X144" i="1"/>
  <c r="V144" i="1"/>
  <c r="X143" i="1"/>
  <c r="V143" i="1"/>
  <c r="X142" i="1"/>
  <c r="V142" i="1"/>
  <c r="X141" i="1"/>
  <c r="V141" i="1"/>
  <c r="X140" i="1"/>
  <c r="V140" i="1"/>
  <c r="X139" i="1"/>
  <c r="V139" i="1"/>
  <c r="X138" i="1"/>
  <c r="V138" i="1"/>
  <c r="X137" i="1"/>
  <c r="V137" i="1"/>
  <c r="X136" i="1"/>
  <c r="V136" i="1"/>
  <c r="X135" i="1"/>
  <c r="V135" i="1"/>
  <c r="X134" i="1"/>
  <c r="V134" i="1"/>
  <c r="X133" i="1"/>
  <c r="V133" i="1"/>
  <c r="X132" i="1"/>
  <c r="V132" i="1"/>
  <c r="X131" i="1"/>
  <c r="V131" i="1"/>
  <c r="X130" i="1"/>
  <c r="V130" i="1"/>
  <c r="X129" i="1"/>
  <c r="V129" i="1"/>
  <c r="X128" i="1"/>
  <c r="V128" i="1"/>
  <c r="X127" i="1"/>
  <c r="V127" i="1"/>
  <c r="X126" i="1"/>
  <c r="V126" i="1"/>
  <c r="X125" i="1"/>
  <c r="V125" i="1"/>
  <c r="X124" i="1"/>
  <c r="V124" i="1"/>
  <c r="X123" i="1"/>
  <c r="V123" i="1"/>
  <c r="X122" i="1"/>
  <c r="V122" i="1"/>
  <c r="X121" i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X114" i="1"/>
  <c r="V114" i="1"/>
  <c r="X113" i="1"/>
  <c r="V113" i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AF78" i="1" s="1"/>
  <c r="X43" i="1"/>
  <c r="V43" i="1"/>
  <c r="X42" i="1"/>
  <c r="V42" i="1"/>
  <c r="AF76" i="1" s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X33" i="1"/>
  <c r="V33" i="1"/>
  <c r="X32" i="1"/>
  <c r="V32" i="1"/>
  <c r="X31" i="1"/>
  <c r="V31" i="1"/>
  <c r="AC65" i="1"/>
  <c r="AC31" i="1" a="1"/>
  <c r="AC31" i="1" s="1"/>
  <c r="Q54" i="1"/>
  <c r="Q66" i="1" s="1"/>
  <c r="Q78" i="1" s="1"/>
  <c r="Q90" i="1" s="1"/>
  <c r="Q102" i="1" s="1"/>
  <c r="Q114" i="1" s="1"/>
  <c r="Q126" i="1" s="1"/>
  <c r="Q138" i="1" s="1"/>
  <c r="Q150" i="1" s="1"/>
  <c r="Q162" i="1" s="1"/>
  <c r="Q174" i="1" s="1"/>
  <c r="Q186" i="1" s="1"/>
  <c r="Q198" i="1" s="1"/>
  <c r="Q210" i="1" s="1"/>
  <c r="Q222" i="1" s="1"/>
  <c r="Q234" i="1" s="1"/>
  <c r="Q246" i="1" s="1"/>
  <c r="Q258" i="1" s="1"/>
  <c r="Q270" i="1" s="1"/>
  <c r="Q282" i="1" s="1"/>
  <c r="Q294" i="1" s="1"/>
  <c r="Q306" i="1" s="1"/>
  <c r="Q318" i="1" s="1"/>
  <c r="Q330" i="1" s="1"/>
  <c r="Q342" i="1" s="1"/>
  <c r="Q354" i="1" s="1"/>
  <c r="Q366" i="1" s="1"/>
  <c r="Q378" i="1" s="1"/>
  <c r="Q390" i="1" s="1"/>
  <c r="Q402" i="1" s="1"/>
  <c r="Q414" i="1" s="1"/>
  <c r="Q426" i="1" s="1"/>
  <c r="Q438" i="1" s="1"/>
  <c r="Q450" i="1" s="1"/>
  <c r="Q462" i="1" s="1"/>
  <c r="Q53" i="1"/>
  <c r="Q65" i="1" s="1"/>
  <c r="Q77" i="1" s="1"/>
  <c r="Q89" i="1" s="1"/>
  <c r="Q101" i="1" s="1"/>
  <c r="Q113" i="1" s="1"/>
  <c r="Q125" i="1" s="1"/>
  <c r="Q137" i="1" s="1"/>
  <c r="Q149" i="1" s="1"/>
  <c r="Q161" i="1" s="1"/>
  <c r="Q173" i="1" s="1"/>
  <c r="Q185" i="1" s="1"/>
  <c r="Q197" i="1" s="1"/>
  <c r="Q209" i="1" s="1"/>
  <c r="Q221" i="1" s="1"/>
  <c r="Q233" i="1" s="1"/>
  <c r="Q245" i="1" s="1"/>
  <c r="Q257" i="1" s="1"/>
  <c r="Q269" i="1" s="1"/>
  <c r="Q281" i="1" s="1"/>
  <c r="Q293" i="1" s="1"/>
  <c r="Q305" i="1" s="1"/>
  <c r="Q317" i="1" s="1"/>
  <c r="Q329" i="1" s="1"/>
  <c r="Q341" i="1" s="1"/>
  <c r="Q353" i="1" s="1"/>
  <c r="Q365" i="1" s="1"/>
  <c r="Q377" i="1" s="1"/>
  <c r="Q389" i="1" s="1"/>
  <c r="Q401" i="1" s="1"/>
  <c r="Q413" i="1" s="1"/>
  <c r="Q425" i="1" s="1"/>
  <c r="Q437" i="1" s="1"/>
  <c r="Q449" i="1" s="1"/>
  <c r="Q461" i="1" s="1"/>
  <c r="Q52" i="1"/>
  <c r="Q64" i="1" s="1"/>
  <c r="Q76" i="1" s="1"/>
  <c r="Q88" i="1" s="1"/>
  <c r="Q100" i="1" s="1"/>
  <c r="Q112" i="1" s="1"/>
  <c r="Q124" i="1" s="1"/>
  <c r="Q136" i="1" s="1"/>
  <c r="Q148" i="1" s="1"/>
  <c r="Q160" i="1" s="1"/>
  <c r="Q172" i="1" s="1"/>
  <c r="Q184" i="1" s="1"/>
  <c r="Q196" i="1" s="1"/>
  <c r="Q208" i="1" s="1"/>
  <c r="Q220" i="1" s="1"/>
  <c r="Q232" i="1" s="1"/>
  <c r="Q244" i="1" s="1"/>
  <c r="Q256" i="1" s="1"/>
  <c r="Q268" i="1" s="1"/>
  <c r="Q280" i="1" s="1"/>
  <c r="Q292" i="1" s="1"/>
  <c r="Q304" i="1" s="1"/>
  <c r="Q316" i="1" s="1"/>
  <c r="Q328" i="1" s="1"/>
  <c r="Q340" i="1" s="1"/>
  <c r="Q352" i="1" s="1"/>
  <c r="Q364" i="1" s="1"/>
  <c r="Q376" i="1" s="1"/>
  <c r="Q388" i="1" s="1"/>
  <c r="Q400" i="1" s="1"/>
  <c r="Q412" i="1" s="1"/>
  <c r="Q424" i="1" s="1"/>
  <c r="Q436" i="1" s="1"/>
  <c r="Q448" i="1" s="1"/>
  <c r="Q460" i="1" s="1"/>
  <c r="Q51" i="1"/>
  <c r="Q63" i="1" s="1"/>
  <c r="Q75" i="1" s="1"/>
  <c r="Q87" i="1" s="1"/>
  <c r="Q99" i="1" s="1"/>
  <c r="Q111" i="1" s="1"/>
  <c r="Q123" i="1" s="1"/>
  <c r="Q135" i="1" s="1"/>
  <c r="Q147" i="1" s="1"/>
  <c r="Q159" i="1" s="1"/>
  <c r="Q171" i="1" s="1"/>
  <c r="Q183" i="1" s="1"/>
  <c r="Q195" i="1" s="1"/>
  <c r="Q207" i="1" s="1"/>
  <c r="Q219" i="1" s="1"/>
  <c r="Q231" i="1" s="1"/>
  <c r="Q243" i="1" s="1"/>
  <c r="Q255" i="1" s="1"/>
  <c r="Q267" i="1" s="1"/>
  <c r="Q279" i="1" s="1"/>
  <c r="Q291" i="1" s="1"/>
  <c r="Q303" i="1" s="1"/>
  <c r="Q315" i="1" s="1"/>
  <c r="Q327" i="1" s="1"/>
  <c r="Q339" i="1" s="1"/>
  <c r="Q351" i="1" s="1"/>
  <c r="Q363" i="1" s="1"/>
  <c r="Q375" i="1" s="1"/>
  <c r="Q387" i="1" s="1"/>
  <c r="Q399" i="1" s="1"/>
  <c r="Q411" i="1" s="1"/>
  <c r="Q423" i="1" s="1"/>
  <c r="Q435" i="1" s="1"/>
  <c r="Q447" i="1" s="1"/>
  <c r="Q459" i="1" s="1"/>
  <c r="Q50" i="1"/>
  <c r="Q62" i="1" s="1"/>
  <c r="Q74" i="1" s="1"/>
  <c r="Q86" i="1" s="1"/>
  <c r="Q98" i="1" s="1"/>
  <c r="Q110" i="1" s="1"/>
  <c r="Q122" i="1" s="1"/>
  <c r="Q134" i="1" s="1"/>
  <c r="Q146" i="1" s="1"/>
  <c r="Q158" i="1" s="1"/>
  <c r="Q170" i="1" s="1"/>
  <c r="Q182" i="1" s="1"/>
  <c r="Q194" i="1" s="1"/>
  <c r="Q206" i="1" s="1"/>
  <c r="Q218" i="1" s="1"/>
  <c r="Q230" i="1" s="1"/>
  <c r="Q242" i="1" s="1"/>
  <c r="Q254" i="1" s="1"/>
  <c r="Q266" i="1" s="1"/>
  <c r="Q278" i="1" s="1"/>
  <c r="Q290" i="1" s="1"/>
  <c r="Q302" i="1" s="1"/>
  <c r="Q314" i="1" s="1"/>
  <c r="Q326" i="1" s="1"/>
  <c r="Q338" i="1" s="1"/>
  <c r="Q350" i="1" s="1"/>
  <c r="Q362" i="1" s="1"/>
  <c r="Q374" i="1" s="1"/>
  <c r="Q386" i="1" s="1"/>
  <c r="Q398" i="1" s="1"/>
  <c r="Q410" i="1" s="1"/>
  <c r="Q422" i="1" s="1"/>
  <c r="Q434" i="1" s="1"/>
  <c r="Q446" i="1" s="1"/>
  <c r="Q458" i="1" s="1"/>
  <c r="Q49" i="1"/>
  <c r="Q61" i="1" s="1"/>
  <c r="Q73" i="1" s="1"/>
  <c r="Q85" i="1" s="1"/>
  <c r="Q97" i="1" s="1"/>
  <c r="Q109" i="1" s="1"/>
  <c r="Q121" i="1" s="1"/>
  <c r="Q133" i="1" s="1"/>
  <c r="Q145" i="1" s="1"/>
  <c r="Q157" i="1" s="1"/>
  <c r="Q169" i="1" s="1"/>
  <c r="Q181" i="1" s="1"/>
  <c r="Q193" i="1" s="1"/>
  <c r="Q205" i="1" s="1"/>
  <c r="Q217" i="1" s="1"/>
  <c r="Q229" i="1" s="1"/>
  <c r="Q241" i="1" s="1"/>
  <c r="Q253" i="1" s="1"/>
  <c r="Q265" i="1" s="1"/>
  <c r="Q277" i="1" s="1"/>
  <c r="Q289" i="1" s="1"/>
  <c r="Q301" i="1" s="1"/>
  <c r="Q313" i="1" s="1"/>
  <c r="Q325" i="1" s="1"/>
  <c r="Q337" i="1" s="1"/>
  <c r="Q349" i="1" s="1"/>
  <c r="Q361" i="1" s="1"/>
  <c r="Q373" i="1" s="1"/>
  <c r="Q385" i="1" s="1"/>
  <c r="Q397" i="1" s="1"/>
  <c r="Q409" i="1" s="1"/>
  <c r="Q421" i="1" s="1"/>
  <c r="Q433" i="1" s="1"/>
  <c r="Q445" i="1" s="1"/>
  <c r="Q457" i="1" s="1"/>
  <c r="Q48" i="1"/>
  <c r="Q60" i="1" s="1"/>
  <c r="Q72" i="1" s="1"/>
  <c r="Q84" i="1" s="1"/>
  <c r="Q96" i="1" s="1"/>
  <c r="Q108" i="1" s="1"/>
  <c r="Q120" i="1" s="1"/>
  <c r="Q132" i="1" s="1"/>
  <c r="Q144" i="1" s="1"/>
  <c r="Q156" i="1" s="1"/>
  <c r="Q168" i="1" s="1"/>
  <c r="Q180" i="1" s="1"/>
  <c r="Q192" i="1" s="1"/>
  <c r="Q204" i="1" s="1"/>
  <c r="Q216" i="1" s="1"/>
  <c r="Q228" i="1" s="1"/>
  <c r="Q240" i="1" s="1"/>
  <c r="Q252" i="1" s="1"/>
  <c r="Q264" i="1" s="1"/>
  <c r="Q276" i="1" s="1"/>
  <c r="Q288" i="1" s="1"/>
  <c r="Q300" i="1" s="1"/>
  <c r="Q312" i="1" s="1"/>
  <c r="Q324" i="1" s="1"/>
  <c r="Q336" i="1" s="1"/>
  <c r="Q348" i="1" s="1"/>
  <c r="Q360" i="1" s="1"/>
  <c r="Q372" i="1" s="1"/>
  <c r="Q384" i="1" s="1"/>
  <c r="Q396" i="1" s="1"/>
  <c r="Q408" i="1" s="1"/>
  <c r="Q420" i="1" s="1"/>
  <c r="Q432" i="1" s="1"/>
  <c r="Q444" i="1" s="1"/>
  <c r="Q456" i="1" s="1"/>
  <c r="Q47" i="1"/>
  <c r="Q59" i="1" s="1"/>
  <c r="Q71" i="1" s="1"/>
  <c r="Q83" i="1" s="1"/>
  <c r="Q95" i="1" s="1"/>
  <c r="Q107" i="1" s="1"/>
  <c r="Q119" i="1" s="1"/>
  <c r="Q131" i="1" s="1"/>
  <c r="Q143" i="1" s="1"/>
  <c r="Q155" i="1" s="1"/>
  <c r="Q167" i="1" s="1"/>
  <c r="Q179" i="1" s="1"/>
  <c r="Q191" i="1" s="1"/>
  <c r="Q203" i="1" s="1"/>
  <c r="Q215" i="1" s="1"/>
  <c r="Q227" i="1" s="1"/>
  <c r="Q239" i="1" s="1"/>
  <c r="Q251" i="1" s="1"/>
  <c r="Q263" i="1" s="1"/>
  <c r="Q275" i="1" s="1"/>
  <c r="Q287" i="1" s="1"/>
  <c r="Q299" i="1" s="1"/>
  <c r="Q311" i="1" s="1"/>
  <c r="Q323" i="1" s="1"/>
  <c r="Q335" i="1" s="1"/>
  <c r="Q347" i="1" s="1"/>
  <c r="Q359" i="1" s="1"/>
  <c r="Q371" i="1" s="1"/>
  <c r="Q383" i="1" s="1"/>
  <c r="Q395" i="1" s="1"/>
  <c r="Q407" i="1" s="1"/>
  <c r="Q419" i="1" s="1"/>
  <c r="Q431" i="1" s="1"/>
  <c r="Q443" i="1" s="1"/>
  <c r="Q455" i="1" s="1"/>
  <c r="Q46" i="1"/>
  <c r="Q58" i="1" s="1"/>
  <c r="Q70" i="1" s="1"/>
  <c r="Q82" i="1" s="1"/>
  <c r="Q94" i="1" s="1"/>
  <c r="Q106" i="1" s="1"/>
  <c r="Q118" i="1" s="1"/>
  <c r="Q130" i="1" s="1"/>
  <c r="Q142" i="1" s="1"/>
  <c r="Q154" i="1" s="1"/>
  <c r="Q166" i="1" s="1"/>
  <c r="Q178" i="1" s="1"/>
  <c r="Q190" i="1" s="1"/>
  <c r="Q202" i="1" s="1"/>
  <c r="Q214" i="1" s="1"/>
  <c r="Q226" i="1" s="1"/>
  <c r="Q238" i="1" s="1"/>
  <c r="Q250" i="1" s="1"/>
  <c r="Q262" i="1" s="1"/>
  <c r="Q274" i="1" s="1"/>
  <c r="Q286" i="1" s="1"/>
  <c r="Q298" i="1" s="1"/>
  <c r="Q310" i="1" s="1"/>
  <c r="Q322" i="1" s="1"/>
  <c r="Q334" i="1" s="1"/>
  <c r="Q346" i="1" s="1"/>
  <c r="Q358" i="1" s="1"/>
  <c r="Q370" i="1" s="1"/>
  <c r="Q382" i="1" s="1"/>
  <c r="Q394" i="1" s="1"/>
  <c r="Q406" i="1" s="1"/>
  <c r="Q418" i="1" s="1"/>
  <c r="Q430" i="1" s="1"/>
  <c r="Q442" i="1" s="1"/>
  <c r="Q454" i="1" s="1"/>
  <c r="Q45" i="1"/>
  <c r="Q57" i="1" s="1"/>
  <c r="Q69" i="1" s="1"/>
  <c r="Q81" i="1" s="1"/>
  <c r="Q93" i="1" s="1"/>
  <c r="Q105" i="1" s="1"/>
  <c r="Q117" i="1" s="1"/>
  <c r="Q129" i="1" s="1"/>
  <c r="Q141" i="1" s="1"/>
  <c r="Q153" i="1" s="1"/>
  <c r="Q165" i="1" s="1"/>
  <c r="Q177" i="1" s="1"/>
  <c r="Q189" i="1" s="1"/>
  <c r="Q201" i="1" s="1"/>
  <c r="Q213" i="1" s="1"/>
  <c r="Q225" i="1" s="1"/>
  <c r="Q237" i="1" s="1"/>
  <c r="Q249" i="1" s="1"/>
  <c r="Q261" i="1" s="1"/>
  <c r="Q273" i="1" s="1"/>
  <c r="Q285" i="1" s="1"/>
  <c r="Q297" i="1" s="1"/>
  <c r="Q309" i="1" s="1"/>
  <c r="Q321" i="1" s="1"/>
  <c r="Q333" i="1" s="1"/>
  <c r="Q345" i="1" s="1"/>
  <c r="Q357" i="1" s="1"/>
  <c r="Q369" i="1" s="1"/>
  <c r="Q381" i="1" s="1"/>
  <c r="Q393" i="1" s="1"/>
  <c r="Q405" i="1" s="1"/>
  <c r="Q417" i="1" s="1"/>
  <c r="Q429" i="1" s="1"/>
  <c r="Q441" i="1" s="1"/>
  <c r="Q453" i="1" s="1"/>
  <c r="Q44" i="1"/>
  <c r="Q56" i="1" s="1"/>
  <c r="Q68" i="1" s="1"/>
  <c r="Q80" i="1" s="1"/>
  <c r="Q92" i="1" s="1"/>
  <c r="Q104" i="1" s="1"/>
  <c r="Q116" i="1" s="1"/>
  <c r="Q128" i="1" s="1"/>
  <c r="Q140" i="1" s="1"/>
  <c r="Q152" i="1" s="1"/>
  <c r="Q164" i="1" s="1"/>
  <c r="Q176" i="1" s="1"/>
  <c r="Q188" i="1" s="1"/>
  <c r="Q200" i="1" s="1"/>
  <c r="Q212" i="1" s="1"/>
  <c r="Q224" i="1" s="1"/>
  <c r="Q236" i="1" s="1"/>
  <c r="Q248" i="1" s="1"/>
  <c r="Q260" i="1" s="1"/>
  <c r="Q272" i="1" s="1"/>
  <c r="Q284" i="1" s="1"/>
  <c r="Q296" i="1" s="1"/>
  <c r="Q308" i="1" s="1"/>
  <c r="Q320" i="1" s="1"/>
  <c r="Q332" i="1" s="1"/>
  <c r="Q344" i="1" s="1"/>
  <c r="Q356" i="1" s="1"/>
  <c r="Q368" i="1" s="1"/>
  <c r="Q380" i="1" s="1"/>
  <c r="Q392" i="1" s="1"/>
  <c r="Q404" i="1" s="1"/>
  <c r="Q416" i="1" s="1"/>
  <c r="Q428" i="1" s="1"/>
  <c r="Q440" i="1" s="1"/>
  <c r="Q452" i="1" s="1"/>
  <c r="Q43" i="1"/>
  <c r="Q55" i="1" s="1"/>
  <c r="Q67" i="1" s="1"/>
  <c r="Q79" i="1" s="1"/>
  <c r="Q91" i="1" s="1"/>
  <c r="Q103" i="1" s="1"/>
  <c r="Q115" i="1" s="1"/>
  <c r="Q127" i="1" s="1"/>
  <c r="Q139" i="1" s="1"/>
  <c r="Q151" i="1" s="1"/>
  <c r="Q163" i="1" s="1"/>
  <c r="Q175" i="1" s="1"/>
  <c r="Q187" i="1" s="1"/>
  <c r="Q199" i="1" s="1"/>
  <c r="Q211" i="1" s="1"/>
  <c r="Q223" i="1" s="1"/>
  <c r="Q235" i="1" s="1"/>
  <c r="Q247" i="1" s="1"/>
  <c r="Q259" i="1" s="1"/>
  <c r="Q271" i="1" s="1"/>
  <c r="Q283" i="1" s="1"/>
  <c r="Q295" i="1" s="1"/>
  <c r="Q307" i="1" s="1"/>
  <c r="Q319" i="1" s="1"/>
  <c r="Q331" i="1" s="1"/>
  <c r="Q343" i="1" s="1"/>
  <c r="Q355" i="1" s="1"/>
  <c r="Q367" i="1" s="1"/>
  <c r="Q379" i="1" s="1"/>
  <c r="Q391" i="1" s="1"/>
  <c r="Q403" i="1" s="1"/>
  <c r="Q415" i="1" s="1"/>
  <c r="Q427" i="1" s="1"/>
  <c r="Q439" i="1" s="1"/>
  <c r="Q451" i="1" s="1"/>
  <c r="AF80" i="1" l="1"/>
  <c r="AH45" i="1"/>
  <c r="AF82" i="1"/>
  <c r="AF63" i="1"/>
  <c r="AF67" i="1"/>
  <c r="AF69" i="1"/>
  <c r="AF71" i="1"/>
  <c r="AF73" i="1"/>
  <c r="AF75" i="1"/>
  <c r="AF77" i="1"/>
  <c r="AF79" i="1"/>
  <c r="AF81" i="1"/>
  <c r="AF44" i="1"/>
  <c r="AH61" i="1"/>
  <c r="AH67" i="1"/>
  <c r="AH69" i="1"/>
  <c r="AH71" i="1"/>
  <c r="AH73" i="1"/>
  <c r="AH75" i="1"/>
  <c r="AH77" i="1"/>
  <c r="AH79" i="1"/>
  <c r="AH81" i="1"/>
  <c r="AH83" i="1"/>
  <c r="AG62" i="1"/>
  <c r="AG44" i="1"/>
  <c r="AF45" i="1"/>
  <c r="AH44" i="1"/>
  <c r="AG45" i="1"/>
  <c r="AF66" i="1"/>
  <c r="AF70" i="1"/>
  <c r="AF72" i="1"/>
  <c r="AF74" i="1"/>
  <c r="AF68" i="1"/>
  <c r="AF83" i="1"/>
  <c r="AG80" i="1"/>
  <c r="AG76" i="1"/>
  <c r="AG72" i="1"/>
  <c r="AG68" i="1"/>
  <c r="AG83" i="1"/>
  <c r="AG79" i="1"/>
  <c r="AG75" i="1"/>
  <c r="AG71" i="1"/>
  <c r="AG67" i="1"/>
  <c r="AG82" i="1"/>
  <c r="AG78" i="1"/>
  <c r="AG74" i="1"/>
  <c r="AG70" i="1"/>
  <c r="AG66" i="1"/>
  <c r="AH66" i="1"/>
  <c r="AH68" i="1"/>
  <c r="AH70" i="1"/>
  <c r="AH72" i="1"/>
  <c r="AH74" i="1"/>
  <c r="AH76" i="1"/>
  <c r="AH78" i="1"/>
  <c r="AH80" i="1"/>
  <c r="AH82" i="1"/>
  <c r="AG81" i="1"/>
  <c r="AG77" i="1"/>
  <c r="AG73" i="1"/>
  <c r="AG69" i="1"/>
  <c r="AH46" i="1"/>
  <c r="AG47" i="1"/>
  <c r="AF48" i="1"/>
  <c r="AH50" i="1"/>
  <c r="AG51" i="1"/>
  <c r="AF52" i="1"/>
  <c r="AH54" i="1"/>
  <c r="AG55" i="1"/>
  <c r="AF56" i="1"/>
  <c r="AH58" i="1"/>
  <c r="AG59" i="1"/>
  <c r="AF60" i="1"/>
  <c r="AH62" i="1"/>
  <c r="AG63" i="1"/>
  <c r="AF64" i="1"/>
  <c r="AF65" i="1"/>
  <c r="AH47" i="1"/>
  <c r="AG48" i="1"/>
  <c r="AF49" i="1"/>
  <c r="AH51" i="1"/>
  <c r="AG52" i="1"/>
  <c r="AF53" i="1"/>
  <c r="AH55" i="1"/>
  <c r="AG56" i="1"/>
  <c r="AF57" i="1"/>
  <c r="AH59" i="1"/>
  <c r="AG60" i="1"/>
  <c r="AF61" i="1"/>
  <c r="AH63" i="1"/>
  <c r="AG64" i="1"/>
  <c r="AG65" i="1"/>
  <c r="AF46" i="1"/>
  <c r="AH48" i="1"/>
  <c r="AG49" i="1"/>
  <c r="AF50" i="1"/>
  <c r="AH52" i="1"/>
  <c r="AG53" i="1"/>
  <c r="AF54" i="1"/>
  <c r="AH56" i="1"/>
  <c r="AG57" i="1"/>
  <c r="AF58" i="1"/>
  <c r="AH60" i="1"/>
  <c r="AG61" i="1"/>
  <c r="AF62" i="1"/>
  <c r="AH64" i="1"/>
  <c r="AH65" i="1"/>
  <c r="AG46" i="1"/>
  <c r="AF47" i="1"/>
  <c r="AH49" i="1"/>
  <c r="AG50" i="1"/>
  <c r="AF51" i="1"/>
  <c r="AH53" i="1"/>
  <c r="AG54" i="1"/>
  <c r="AF55" i="1"/>
  <c r="AH57" i="1"/>
  <c r="AG58" i="1"/>
  <c r="AF59" i="1"/>
  <c r="AC24" i="1" a="1"/>
  <c r="AC24" i="1" s="1"/>
  <c r="AF31" i="1"/>
  <c r="AE35" i="1"/>
  <c r="AE34" i="1"/>
  <c r="AE33" i="1"/>
  <c r="AE32" i="1"/>
  <c r="AE31" i="1"/>
  <c r="AF35" i="1"/>
  <c r="AF34" i="1"/>
  <c r="AF32" i="1"/>
  <c r="AD35" i="1"/>
  <c r="AD34" i="1"/>
  <c r="AD33" i="1"/>
  <c r="AD32" i="1"/>
  <c r="AD31" i="1"/>
  <c r="AF33" i="1"/>
  <c r="AC35" i="1"/>
  <c r="AC34" i="1"/>
  <c r="AC33" i="1"/>
  <c r="AC32" i="1"/>
  <c r="AF28" i="1" l="1"/>
  <c r="AI28" i="1"/>
  <c r="AE26" i="1"/>
  <c r="AG28" i="1"/>
  <c r="AD24" i="1"/>
  <c r="AF26" i="1"/>
  <c r="AH28" i="1"/>
  <c r="AI24" i="1"/>
  <c r="AD27" i="1"/>
  <c r="AF24" i="1"/>
  <c r="AC28" i="1"/>
  <c r="AD28" i="1"/>
  <c r="AG26" i="1"/>
  <c r="AG24" i="1"/>
  <c r="AI26" i="1"/>
  <c r="AG25" i="1"/>
  <c r="AH24" i="1"/>
  <c r="AC27" i="1"/>
  <c r="AC25" i="1"/>
  <c r="AF25" i="1"/>
  <c r="AH27" i="1"/>
  <c r="AH26" i="1"/>
  <c r="AH25" i="1"/>
  <c r="AI25" i="1"/>
  <c r="AE24" i="1"/>
  <c r="AD25" i="1"/>
  <c r="AF27" i="1"/>
  <c r="AD26" i="1"/>
  <c r="AE25" i="1"/>
  <c r="AG27" i="1"/>
  <c r="AE27" i="1"/>
  <c r="AC26" i="1"/>
  <c r="AE28" i="1"/>
  <c r="AI27" i="1"/>
  <c r="AM32" i="1"/>
  <c r="AN32" i="1" s="1"/>
  <c r="AM36" i="1"/>
  <c r="AN36" i="1" s="1"/>
  <c r="AM40" i="1"/>
  <c r="AN40" i="1" s="1"/>
  <c r="AM44" i="1"/>
  <c r="AN44" i="1" s="1"/>
  <c r="AM48" i="1"/>
  <c r="AN48" i="1" s="1"/>
  <c r="AM52" i="1"/>
  <c r="AN52" i="1" s="1"/>
  <c r="AM56" i="1"/>
  <c r="AN56" i="1" s="1"/>
  <c r="AM60" i="1"/>
  <c r="AN60" i="1" s="1"/>
  <c r="AM64" i="1"/>
  <c r="AN64" i="1" s="1"/>
  <c r="AM68" i="1"/>
  <c r="AN68" i="1" s="1"/>
  <c r="AM72" i="1"/>
  <c r="AN72" i="1" s="1"/>
  <c r="AM76" i="1"/>
  <c r="AN76" i="1" s="1"/>
  <c r="AM80" i="1"/>
  <c r="AN80" i="1" s="1"/>
  <c r="AM84" i="1"/>
  <c r="AN84" i="1" s="1"/>
  <c r="AM88" i="1"/>
  <c r="AN88" i="1" s="1"/>
  <c r="AM92" i="1"/>
  <c r="AN92" i="1" s="1"/>
  <c r="AM96" i="1"/>
  <c r="AN96" i="1" s="1"/>
  <c r="AM100" i="1"/>
  <c r="AN100" i="1" s="1"/>
  <c r="AM104" i="1"/>
  <c r="AN104" i="1" s="1"/>
  <c r="AM108" i="1"/>
  <c r="AN108" i="1" s="1"/>
  <c r="AM112" i="1"/>
  <c r="AN112" i="1" s="1"/>
  <c r="AM116" i="1"/>
  <c r="AN116" i="1" s="1"/>
  <c r="AM120" i="1"/>
  <c r="AN120" i="1" s="1"/>
  <c r="AM124" i="1"/>
  <c r="AN124" i="1" s="1"/>
  <c r="AM128" i="1"/>
  <c r="AN128" i="1" s="1"/>
  <c r="AM132" i="1"/>
  <c r="AN132" i="1" s="1"/>
  <c r="AM136" i="1"/>
  <c r="AN136" i="1" s="1"/>
  <c r="AM140" i="1"/>
  <c r="AN140" i="1" s="1"/>
  <c r="AM144" i="1"/>
  <c r="AN144" i="1" s="1"/>
  <c r="AM35" i="1"/>
  <c r="AN35" i="1" s="1"/>
  <c r="AM41" i="1"/>
  <c r="AN41" i="1" s="1"/>
  <c r="AM46" i="1"/>
  <c r="AN46" i="1" s="1"/>
  <c r="AM51" i="1"/>
  <c r="AN51" i="1" s="1"/>
  <c r="AM57" i="1"/>
  <c r="AN57" i="1" s="1"/>
  <c r="AM62" i="1"/>
  <c r="AN62" i="1" s="1"/>
  <c r="AM67" i="1"/>
  <c r="AN67" i="1" s="1"/>
  <c r="AM73" i="1"/>
  <c r="AN73" i="1" s="1"/>
  <c r="AM78" i="1"/>
  <c r="AN78" i="1" s="1"/>
  <c r="AM83" i="1"/>
  <c r="AN83" i="1" s="1"/>
  <c r="AM89" i="1"/>
  <c r="AN89" i="1" s="1"/>
  <c r="AM94" i="1"/>
  <c r="AN94" i="1" s="1"/>
  <c r="AM99" i="1"/>
  <c r="AN99" i="1" s="1"/>
  <c r="AM105" i="1"/>
  <c r="AN105" i="1" s="1"/>
  <c r="AM110" i="1"/>
  <c r="AN110" i="1" s="1"/>
  <c r="AM115" i="1"/>
  <c r="AN115" i="1" s="1"/>
  <c r="AM121" i="1"/>
  <c r="AN121" i="1" s="1"/>
  <c r="AM126" i="1"/>
  <c r="AN126" i="1" s="1"/>
  <c r="AM131" i="1"/>
  <c r="AN131" i="1" s="1"/>
  <c r="AM137" i="1"/>
  <c r="AN137" i="1" s="1"/>
  <c r="AM142" i="1"/>
  <c r="AN142" i="1" s="1"/>
  <c r="AM147" i="1"/>
  <c r="AN147" i="1" s="1"/>
  <c r="AM151" i="1"/>
  <c r="AN151" i="1" s="1"/>
  <c r="AM155" i="1"/>
  <c r="AN155" i="1" s="1"/>
  <c r="AM159" i="1"/>
  <c r="AN159" i="1" s="1"/>
  <c r="AM163" i="1"/>
  <c r="AN163" i="1" s="1"/>
  <c r="AM167" i="1"/>
  <c r="AN167" i="1" s="1"/>
  <c r="AM171" i="1"/>
  <c r="AN171" i="1" s="1"/>
  <c r="AM175" i="1"/>
  <c r="AN175" i="1" s="1"/>
  <c r="AM179" i="1"/>
  <c r="AN179" i="1" s="1"/>
  <c r="AM183" i="1"/>
  <c r="AN183" i="1" s="1"/>
  <c r="AM187" i="1"/>
  <c r="AN187" i="1" s="1"/>
  <c r="AM191" i="1"/>
  <c r="AN191" i="1" s="1"/>
  <c r="AM195" i="1"/>
  <c r="AN195" i="1" s="1"/>
  <c r="AM199" i="1"/>
  <c r="AN199" i="1" s="1"/>
  <c r="AM203" i="1"/>
  <c r="AN203" i="1" s="1"/>
  <c r="AM207" i="1"/>
  <c r="AN207" i="1" s="1"/>
  <c r="AM211" i="1"/>
  <c r="AN211" i="1" s="1"/>
  <c r="AM215" i="1"/>
  <c r="AN215" i="1" s="1"/>
  <c r="AM219" i="1"/>
  <c r="AN219" i="1" s="1"/>
  <c r="AM223" i="1"/>
  <c r="AN223" i="1" s="1"/>
  <c r="AM227" i="1"/>
  <c r="AN227" i="1" s="1"/>
  <c r="AM231" i="1"/>
  <c r="AN231" i="1" s="1"/>
  <c r="AM235" i="1"/>
  <c r="AN235" i="1" s="1"/>
  <c r="AM239" i="1"/>
  <c r="AN239" i="1" s="1"/>
  <c r="AM243" i="1"/>
  <c r="AN243" i="1" s="1"/>
  <c r="AM247" i="1"/>
  <c r="AN247" i="1" s="1"/>
  <c r="AM251" i="1"/>
  <c r="AN251" i="1" s="1"/>
  <c r="AM255" i="1"/>
  <c r="AN255" i="1" s="1"/>
  <c r="AM259" i="1"/>
  <c r="AN259" i="1" s="1"/>
  <c r="AM263" i="1"/>
  <c r="AN263" i="1" s="1"/>
  <c r="AM267" i="1"/>
  <c r="AN267" i="1" s="1"/>
  <c r="AM271" i="1"/>
  <c r="AN271" i="1" s="1"/>
  <c r="AM275" i="1"/>
  <c r="AN275" i="1" s="1"/>
  <c r="AM279" i="1"/>
  <c r="AN279" i="1" s="1"/>
  <c r="AM283" i="1"/>
  <c r="AN283" i="1" s="1"/>
  <c r="AM287" i="1"/>
  <c r="AN287" i="1" s="1"/>
  <c r="AM291" i="1"/>
  <c r="AN291" i="1" s="1"/>
  <c r="AM295" i="1"/>
  <c r="AN295" i="1" s="1"/>
  <c r="AM299" i="1"/>
  <c r="AN299" i="1" s="1"/>
  <c r="AM303" i="1"/>
  <c r="AN303" i="1" s="1"/>
  <c r="AM307" i="1"/>
  <c r="AN307" i="1" s="1"/>
  <c r="AM311" i="1"/>
  <c r="AN311" i="1" s="1"/>
  <c r="AM315" i="1"/>
  <c r="AN315" i="1" s="1"/>
  <c r="AM319" i="1"/>
  <c r="AN319" i="1" s="1"/>
  <c r="AM323" i="1"/>
  <c r="AN323" i="1" s="1"/>
  <c r="AM327" i="1"/>
  <c r="AN327" i="1" s="1"/>
  <c r="AM331" i="1"/>
  <c r="AN331" i="1" s="1"/>
  <c r="AM335" i="1"/>
  <c r="AN335" i="1" s="1"/>
  <c r="AM339" i="1"/>
  <c r="AN339" i="1" s="1"/>
  <c r="AM343" i="1"/>
  <c r="AN343" i="1" s="1"/>
  <c r="AM347" i="1"/>
  <c r="AN347" i="1" s="1"/>
  <c r="AM351" i="1"/>
  <c r="AN351" i="1" s="1"/>
  <c r="AM355" i="1"/>
  <c r="AN355" i="1" s="1"/>
  <c r="AM359" i="1"/>
  <c r="AN359" i="1" s="1"/>
  <c r="AM363" i="1"/>
  <c r="AN363" i="1" s="1"/>
  <c r="AM367" i="1"/>
  <c r="AN367" i="1" s="1"/>
  <c r="AM371" i="1"/>
  <c r="AN371" i="1" s="1"/>
  <c r="AM375" i="1"/>
  <c r="AN375" i="1" s="1"/>
  <c r="AM379" i="1"/>
  <c r="AN379" i="1" s="1"/>
  <c r="AM383" i="1"/>
  <c r="AN383" i="1" s="1"/>
  <c r="AM387" i="1"/>
  <c r="AN387" i="1" s="1"/>
  <c r="AM391" i="1"/>
  <c r="AN391" i="1" s="1"/>
  <c r="AM395" i="1"/>
  <c r="AN395" i="1" s="1"/>
  <c r="AM399" i="1"/>
  <c r="AN399" i="1" s="1"/>
  <c r="AM403" i="1"/>
  <c r="AN403" i="1" s="1"/>
  <c r="AM407" i="1"/>
  <c r="AN407" i="1" s="1"/>
  <c r="AM411" i="1"/>
  <c r="AN411" i="1" s="1"/>
  <c r="AM415" i="1"/>
  <c r="AN415" i="1" s="1"/>
  <c r="AM419" i="1"/>
  <c r="AN419" i="1" s="1"/>
  <c r="AM423" i="1"/>
  <c r="AN423" i="1" s="1"/>
  <c r="AM427" i="1"/>
  <c r="AN427" i="1" s="1"/>
  <c r="AM431" i="1"/>
  <c r="AN431" i="1" s="1"/>
  <c r="AM435" i="1"/>
  <c r="AN435" i="1" s="1"/>
  <c r="AM439" i="1"/>
  <c r="AN439" i="1" s="1"/>
  <c r="AM443" i="1"/>
  <c r="AN443" i="1" s="1"/>
  <c r="AM447" i="1"/>
  <c r="AN447" i="1" s="1"/>
  <c r="AM451" i="1"/>
  <c r="AN451" i="1" s="1"/>
  <c r="AM455" i="1"/>
  <c r="AN455" i="1" s="1"/>
  <c r="AM37" i="1"/>
  <c r="AN37" i="1" s="1"/>
  <c r="AM42" i="1"/>
  <c r="AN42" i="1" s="1"/>
  <c r="AM47" i="1"/>
  <c r="AN47" i="1" s="1"/>
  <c r="AM53" i="1"/>
  <c r="AN53" i="1" s="1"/>
  <c r="AM58" i="1"/>
  <c r="AN58" i="1" s="1"/>
  <c r="AM63" i="1"/>
  <c r="AN63" i="1" s="1"/>
  <c r="AM69" i="1"/>
  <c r="AN69" i="1" s="1"/>
  <c r="AM74" i="1"/>
  <c r="AN74" i="1" s="1"/>
  <c r="AM79" i="1"/>
  <c r="AN79" i="1" s="1"/>
  <c r="AM85" i="1"/>
  <c r="AN85" i="1" s="1"/>
  <c r="AM90" i="1"/>
  <c r="AN90" i="1" s="1"/>
  <c r="AM95" i="1"/>
  <c r="AN95" i="1" s="1"/>
  <c r="AM101" i="1"/>
  <c r="AN101" i="1" s="1"/>
  <c r="AM106" i="1"/>
  <c r="AN106" i="1" s="1"/>
  <c r="AM111" i="1"/>
  <c r="AN111" i="1" s="1"/>
  <c r="AM117" i="1"/>
  <c r="AN117" i="1" s="1"/>
  <c r="AM122" i="1"/>
  <c r="AN122" i="1" s="1"/>
  <c r="AM127" i="1"/>
  <c r="AN127" i="1" s="1"/>
  <c r="AM133" i="1"/>
  <c r="AN133" i="1" s="1"/>
  <c r="AM138" i="1"/>
  <c r="AN138" i="1" s="1"/>
  <c r="AM143" i="1"/>
  <c r="AN143" i="1" s="1"/>
  <c r="AM148" i="1"/>
  <c r="AN148" i="1" s="1"/>
  <c r="AM152" i="1"/>
  <c r="AN152" i="1" s="1"/>
  <c r="AM156" i="1"/>
  <c r="AN156" i="1" s="1"/>
  <c r="AM160" i="1"/>
  <c r="AN160" i="1" s="1"/>
  <c r="AM164" i="1"/>
  <c r="AN164" i="1" s="1"/>
  <c r="AM168" i="1"/>
  <c r="AN168" i="1" s="1"/>
  <c r="AM172" i="1"/>
  <c r="AN172" i="1" s="1"/>
  <c r="AM176" i="1"/>
  <c r="AN176" i="1" s="1"/>
  <c r="AM180" i="1"/>
  <c r="AN180" i="1" s="1"/>
  <c r="AM184" i="1"/>
  <c r="AN184" i="1" s="1"/>
  <c r="AM188" i="1"/>
  <c r="AN188" i="1" s="1"/>
  <c r="AM192" i="1"/>
  <c r="AN192" i="1" s="1"/>
  <c r="AM196" i="1"/>
  <c r="AN196" i="1" s="1"/>
  <c r="AM200" i="1"/>
  <c r="AN200" i="1" s="1"/>
  <c r="AM204" i="1"/>
  <c r="AN204" i="1" s="1"/>
  <c r="AM208" i="1"/>
  <c r="AN208" i="1" s="1"/>
  <c r="AM212" i="1"/>
  <c r="AN212" i="1" s="1"/>
  <c r="AM216" i="1"/>
  <c r="AN216" i="1" s="1"/>
  <c r="AM220" i="1"/>
  <c r="AN220" i="1" s="1"/>
  <c r="AM224" i="1"/>
  <c r="AN224" i="1" s="1"/>
  <c r="AM228" i="1"/>
  <c r="AN228" i="1" s="1"/>
  <c r="AM232" i="1"/>
  <c r="AN232" i="1" s="1"/>
  <c r="AM236" i="1"/>
  <c r="AN236" i="1" s="1"/>
  <c r="AM240" i="1"/>
  <c r="AN240" i="1" s="1"/>
  <c r="AM244" i="1"/>
  <c r="AN244" i="1" s="1"/>
  <c r="AM248" i="1"/>
  <c r="AN248" i="1" s="1"/>
  <c r="AM252" i="1"/>
  <c r="AN252" i="1" s="1"/>
  <c r="AM256" i="1"/>
  <c r="AN256" i="1" s="1"/>
  <c r="AM260" i="1"/>
  <c r="AN260" i="1" s="1"/>
  <c r="AM33" i="1"/>
  <c r="AN33" i="1" s="1"/>
  <c r="AM38" i="1"/>
  <c r="AN38" i="1" s="1"/>
  <c r="AM43" i="1"/>
  <c r="AN43" i="1" s="1"/>
  <c r="AM49" i="1"/>
  <c r="AN49" i="1" s="1"/>
  <c r="AM54" i="1"/>
  <c r="AN54" i="1" s="1"/>
  <c r="AM59" i="1"/>
  <c r="AN59" i="1" s="1"/>
  <c r="AM65" i="1"/>
  <c r="AN65" i="1" s="1"/>
  <c r="AM70" i="1"/>
  <c r="AN70" i="1" s="1"/>
  <c r="AM75" i="1"/>
  <c r="AN75" i="1" s="1"/>
  <c r="AM81" i="1"/>
  <c r="AN81" i="1" s="1"/>
  <c r="AM86" i="1"/>
  <c r="AN86" i="1" s="1"/>
  <c r="AM91" i="1"/>
  <c r="AN91" i="1" s="1"/>
  <c r="AM97" i="1"/>
  <c r="AN97" i="1" s="1"/>
  <c r="AM102" i="1"/>
  <c r="AN102" i="1" s="1"/>
  <c r="AM107" i="1"/>
  <c r="AN107" i="1" s="1"/>
  <c r="AM113" i="1"/>
  <c r="AN113" i="1" s="1"/>
  <c r="AM118" i="1"/>
  <c r="AN118" i="1" s="1"/>
  <c r="AM123" i="1"/>
  <c r="AN123" i="1" s="1"/>
  <c r="AM129" i="1"/>
  <c r="AN129" i="1" s="1"/>
  <c r="AM134" i="1"/>
  <c r="AN134" i="1" s="1"/>
  <c r="AM139" i="1"/>
  <c r="AN139" i="1" s="1"/>
  <c r="AM145" i="1"/>
  <c r="AN145" i="1" s="1"/>
  <c r="AM149" i="1"/>
  <c r="AN149" i="1" s="1"/>
  <c r="AM153" i="1"/>
  <c r="AN153" i="1" s="1"/>
  <c r="AM157" i="1"/>
  <c r="AN157" i="1" s="1"/>
  <c r="AM161" i="1"/>
  <c r="AN161" i="1" s="1"/>
  <c r="AM165" i="1"/>
  <c r="AN165" i="1" s="1"/>
  <c r="AM169" i="1"/>
  <c r="AN169" i="1" s="1"/>
  <c r="AM173" i="1"/>
  <c r="AN173" i="1" s="1"/>
  <c r="AM34" i="1"/>
  <c r="AN34" i="1" s="1"/>
  <c r="AM39" i="1"/>
  <c r="AN39" i="1" s="1"/>
  <c r="AM45" i="1"/>
  <c r="AN45" i="1" s="1"/>
  <c r="AM50" i="1"/>
  <c r="AN50" i="1" s="1"/>
  <c r="AM55" i="1"/>
  <c r="AN55" i="1" s="1"/>
  <c r="AM61" i="1"/>
  <c r="AN61" i="1" s="1"/>
  <c r="AM66" i="1"/>
  <c r="AN66" i="1" s="1"/>
  <c r="AM71" i="1"/>
  <c r="AN71" i="1" s="1"/>
  <c r="AM77" i="1"/>
  <c r="AN77" i="1" s="1"/>
  <c r="AM82" i="1"/>
  <c r="AN82" i="1" s="1"/>
  <c r="AM87" i="1"/>
  <c r="AN87" i="1" s="1"/>
  <c r="AM93" i="1"/>
  <c r="AN93" i="1" s="1"/>
  <c r="AM98" i="1"/>
  <c r="AN98" i="1" s="1"/>
  <c r="AM103" i="1"/>
  <c r="AN103" i="1" s="1"/>
  <c r="AM109" i="1"/>
  <c r="AN109" i="1" s="1"/>
  <c r="AM114" i="1"/>
  <c r="AN114" i="1" s="1"/>
  <c r="AM119" i="1"/>
  <c r="AN119" i="1" s="1"/>
  <c r="AM125" i="1"/>
  <c r="AN125" i="1" s="1"/>
  <c r="AM130" i="1"/>
  <c r="AN130" i="1" s="1"/>
  <c r="AM135" i="1"/>
  <c r="AN135" i="1" s="1"/>
  <c r="AM141" i="1"/>
  <c r="AN141" i="1" s="1"/>
  <c r="AM146" i="1"/>
  <c r="AN146" i="1" s="1"/>
  <c r="AM150" i="1"/>
  <c r="AN150" i="1" s="1"/>
  <c r="AM154" i="1"/>
  <c r="AN154" i="1" s="1"/>
  <c r="AM158" i="1"/>
  <c r="AN158" i="1" s="1"/>
  <c r="AM162" i="1"/>
  <c r="AN162" i="1" s="1"/>
  <c r="AM166" i="1"/>
  <c r="AN166" i="1" s="1"/>
  <c r="AM170" i="1"/>
  <c r="AN170" i="1" s="1"/>
  <c r="AM174" i="1"/>
  <c r="AN174" i="1" s="1"/>
  <c r="AM178" i="1"/>
  <c r="AN178" i="1" s="1"/>
  <c r="AM182" i="1"/>
  <c r="AN182" i="1" s="1"/>
  <c r="AM186" i="1"/>
  <c r="AN186" i="1" s="1"/>
  <c r="AM190" i="1"/>
  <c r="AN190" i="1" s="1"/>
  <c r="AM194" i="1"/>
  <c r="AN194" i="1" s="1"/>
  <c r="AM198" i="1"/>
  <c r="AN198" i="1" s="1"/>
  <c r="AM202" i="1"/>
  <c r="AN202" i="1" s="1"/>
  <c r="AM206" i="1"/>
  <c r="AN206" i="1" s="1"/>
  <c r="AM210" i="1"/>
  <c r="AN210" i="1" s="1"/>
  <c r="AM214" i="1"/>
  <c r="AN214" i="1" s="1"/>
  <c r="AM218" i="1"/>
  <c r="AN218" i="1" s="1"/>
  <c r="AM222" i="1"/>
  <c r="AN222" i="1" s="1"/>
  <c r="AM226" i="1"/>
  <c r="AN226" i="1" s="1"/>
  <c r="AM230" i="1"/>
  <c r="AN230" i="1" s="1"/>
  <c r="AM234" i="1"/>
  <c r="AN234" i="1" s="1"/>
  <c r="AM238" i="1"/>
  <c r="AN238" i="1" s="1"/>
  <c r="AM242" i="1"/>
  <c r="AN242" i="1" s="1"/>
  <c r="AM246" i="1"/>
  <c r="AN246" i="1" s="1"/>
  <c r="AM250" i="1"/>
  <c r="AN250" i="1" s="1"/>
  <c r="AM254" i="1"/>
  <c r="AN254" i="1" s="1"/>
  <c r="AM258" i="1"/>
  <c r="AN258" i="1" s="1"/>
  <c r="AM262" i="1"/>
  <c r="AN262" i="1" s="1"/>
  <c r="AM266" i="1"/>
  <c r="AN266" i="1" s="1"/>
  <c r="AM270" i="1"/>
  <c r="AN270" i="1" s="1"/>
  <c r="AM274" i="1"/>
  <c r="AN274" i="1" s="1"/>
  <c r="AM278" i="1"/>
  <c r="AN278" i="1" s="1"/>
  <c r="AM282" i="1"/>
  <c r="AN282" i="1" s="1"/>
  <c r="AM286" i="1"/>
  <c r="AN286" i="1" s="1"/>
  <c r="AM290" i="1"/>
  <c r="AN290" i="1" s="1"/>
  <c r="AM294" i="1"/>
  <c r="AN294" i="1" s="1"/>
  <c r="AM298" i="1"/>
  <c r="AN298" i="1" s="1"/>
  <c r="AM302" i="1"/>
  <c r="AN302" i="1" s="1"/>
  <c r="AM306" i="1"/>
  <c r="AN306" i="1" s="1"/>
  <c r="AM310" i="1"/>
  <c r="AN310" i="1" s="1"/>
  <c r="AM314" i="1"/>
  <c r="AN314" i="1" s="1"/>
  <c r="AM318" i="1"/>
  <c r="AN318" i="1" s="1"/>
  <c r="AM322" i="1"/>
  <c r="AN322" i="1" s="1"/>
  <c r="AM326" i="1"/>
  <c r="AN326" i="1" s="1"/>
  <c r="AM330" i="1"/>
  <c r="AN330" i="1" s="1"/>
  <c r="AM334" i="1"/>
  <c r="AN334" i="1" s="1"/>
  <c r="AM338" i="1"/>
  <c r="AN338" i="1" s="1"/>
  <c r="AM342" i="1"/>
  <c r="AN342" i="1" s="1"/>
  <c r="AM346" i="1"/>
  <c r="AN346" i="1" s="1"/>
  <c r="AM350" i="1"/>
  <c r="AN350" i="1" s="1"/>
  <c r="AM354" i="1"/>
  <c r="AN354" i="1" s="1"/>
  <c r="AM358" i="1"/>
  <c r="AN358" i="1" s="1"/>
  <c r="AM362" i="1"/>
  <c r="AN362" i="1" s="1"/>
  <c r="AM366" i="1"/>
  <c r="AN366" i="1" s="1"/>
  <c r="AM370" i="1"/>
  <c r="AN370" i="1" s="1"/>
  <c r="AM374" i="1"/>
  <c r="AN374" i="1" s="1"/>
  <c r="AM378" i="1"/>
  <c r="AN378" i="1" s="1"/>
  <c r="AM382" i="1"/>
  <c r="AN382" i="1" s="1"/>
  <c r="AM386" i="1"/>
  <c r="AN386" i="1" s="1"/>
  <c r="AM390" i="1"/>
  <c r="AN390" i="1" s="1"/>
  <c r="AM394" i="1"/>
  <c r="AN394" i="1" s="1"/>
  <c r="AM398" i="1"/>
  <c r="AN398" i="1" s="1"/>
  <c r="AM402" i="1"/>
  <c r="AN402" i="1" s="1"/>
  <c r="AM406" i="1"/>
  <c r="AN406" i="1" s="1"/>
  <c r="AM410" i="1"/>
  <c r="AN410" i="1" s="1"/>
  <c r="AM414" i="1"/>
  <c r="AN414" i="1" s="1"/>
  <c r="AM418" i="1"/>
  <c r="AN418" i="1" s="1"/>
  <c r="AM422" i="1"/>
  <c r="AN422" i="1" s="1"/>
  <c r="AM426" i="1"/>
  <c r="AN426" i="1" s="1"/>
  <c r="AM177" i="1"/>
  <c r="AN177" i="1" s="1"/>
  <c r="AM193" i="1"/>
  <c r="AN193" i="1" s="1"/>
  <c r="AM209" i="1"/>
  <c r="AN209" i="1" s="1"/>
  <c r="AM225" i="1"/>
  <c r="AN225" i="1" s="1"/>
  <c r="AM241" i="1"/>
  <c r="AN241" i="1" s="1"/>
  <c r="AM257" i="1"/>
  <c r="AN257" i="1" s="1"/>
  <c r="AM268" i="1"/>
  <c r="AN268" i="1" s="1"/>
  <c r="AM276" i="1"/>
  <c r="AN276" i="1" s="1"/>
  <c r="AM284" i="1"/>
  <c r="AN284" i="1" s="1"/>
  <c r="AM292" i="1"/>
  <c r="AN292" i="1" s="1"/>
  <c r="AM300" i="1"/>
  <c r="AN300" i="1" s="1"/>
  <c r="AM308" i="1"/>
  <c r="AN308" i="1" s="1"/>
  <c r="AM316" i="1"/>
  <c r="AN316" i="1" s="1"/>
  <c r="AM324" i="1"/>
  <c r="AN324" i="1" s="1"/>
  <c r="AM332" i="1"/>
  <c r="AN332" i="1" s="1"/>
  <c r="AM340" i="1"/>
  <c r="AN340" i="1" s="1"/>
  <c r="AM348" i="1"/>
  <c r="AN348" i="1" s="1"/>
  <c r="AM356" i="1"/>
  <c r="AN356" i="1" s="1"/>
  <c r="AM364" i="1"/>
  <c r="AN364" i="1" s="1"/>
  <c r="AM372" i="1"/>
  <c r="AN372" i="1" s="1"/>
  <c r="AM380" i="1"/>
  <c r="AN380" i="1" s="1"/>
  <c r="AM388" i="1"/>
  <c r="AN388" i="1" s="1"/>
  <c r="AM396" i="1"/>
  <c r="AN396" i="1" s="1"/>
  <c r="AM404" i="1"/>
  <c r="AN404" i="1" s="1"/>
  <c r="AM412" i="1"/>
  <c r="AN412" i="1" s="1"/>
  <c r="AM420" i="1"/>
  <c r="AN420" i="1" s="1"/>
  <c r="AM428" i="1"/>
  <c r="AN428" i="1" s="1"/>
  <c r="AM433" i="1"/>
  <c r="AN433" i="1" s="1"/>
  <c r="AM438" i="1"/>
  <c r="AN438" i="1" s="1"/>
  <c r="AM444" i="1"/>
  <c r="AN444" i="1" s="1"/>
  <c r="AM449" i="1"/>
  <c r="AN449" i="1" s="1"/>
  <c r="AM454" i="1"/>
  <c r="AN454" i="1" s="1"/>
  <c r="AM181" i="1"/>
  <c r="AN181" i="1" s="1"/>
  <c r="AM197" i="1"/>
  <c r="AN197" i="1" s="1"/>
  <c r="AM213" i="1"/>
  <c r="AN213" i="1" s="1"/>
  <c r="AM229" i="1"/>
  <c r="AN229" i="1" s="1"/>
  <c r="AM245" i="1"/>
  <c r="AN245" i="1" s="1"/>
  <c r="AM261" i="1"/>
  <c r="AN261" i="1" s="1"/>
  <c r="AM269" i="1"/>
  <c r="AN269" i="1" s="1"/>
  <c r="AM277" i="1"/>
  <c r="AN277" i="1" s="1"/>
  <c r="AM285" i="1"/>
  <c r="AN285" i="1" s="1"/>
  <c r="AM293" i="1"/>
  <c r="AN293" i="1" s="1"/>
  <c r="AM301" i="1"/>
  <c r="AN301" i="1" s="1"/>
  <c r="AM309" i="1"/>
  <c r="AN309" i="1" s="1"/>
  <c r="AM317" i="1"/>
  <c r="AN317" i="1" s="1"/>
  <c r="AM325" i="1"/>
  <c r="AN325" i="1" s="1"/>
  <c r="AM333" i="1"/>
  <c r="AN333" i="1" s="1"/>
  <c r="AM341" i="1"/>
  <c r="AN341" i="1" s="1"/>
  <c r="AM349" i="1"/>
  <c r="AN349" i="1" s="1"/>
  <c r="AM357" i="1"/>
  <c r="AN357" i="1" s="1"/>
  <c r="AM365" i="1"/>
  <c r="AN365" i="1" s="1"/>
  <c r="AM373" i="1"/>
  <c r="AN373" i="1" s="1"/>
  <c r="AM381" i="1"/>
  <c r="AN381" i="1" s="1"/>
  <c r="AM389" i="1"/>
  <c r="AN389" i="1" s="1"/>
  <c r="AM397" i="1"/>
  <c r="AN397" i="1" s="1"/>
  <c r="AM405" i="1"/>
  <c r="AN405" i="1" s="1"/>
  <c r="AM413" i="1"/>
  <c r="AN413" i="1" s="1"/>
  <c r="AM421" i="1"/>
  <c r="AN421" i="1" s="1"/>
  <c r="AM429" i="1"/>
  <c r="AN429" i="1" s="1"/>
  <c r="AM434" i="1"/>
  <c r="AN434" i="1" s="1"/>
  <c r="AM440" i="1"/>
  <c r="AN440" i="1" s="1"/>
  <c r="AM445" i="1"/>
  <c r="AN445" i="1" s="1"/>
  <c r="AM450" i="1"/>
  <c r="AN450" i="1" s="1"/>
  <c r="AM456" i="1"/>
  <c r="AN456" i="1" s="1"/>
  <c r="AM185" i="1"/>
  <c r="AN185" i="1" s="1"/>
  <c r="AM201" i="1"/>
  <c r="AN201" i="1" s="1"/>
  <c r="AM217" i="1"/>
  <c r="AN217" i="1" s="1"/>
  <c r="AM233" i="1"/>
  <c r="AN233" i="1" s="1"/>
  <c r="AM249" i="1"/>
  <c r="AN249" i="1" s="1"/>
  <c r="AM264" i="1"/>
  <c r="AN264" i="1" s="1"/>
  <c r="AM272" i="1"/>
  <c r="AN272" i="1" s="1"/>
  <c r="AM280" i="1"/>
  <c r="AN280" i="1" s="1"/>
  <c r="AM288" i="1"/>
  <c r="AN288" i="1" s="1"/>
  <c r="AM296" i="1"/>
  <c r="AN296" i="1" s="1"/>
  <c r="AM304" i="1"/>
  <c r="AN304" i="1" s="1"/>
  <c r="AM312" i="1"/>
  <c r="AN312" i="1" s="1"/>
  <c r="AM320" i="1"/>
  <c r="AN320" i="1" s="1"/>
  <c r="AM328" i="1"/>
  <c r="AN328" i="1" s="1"/>
  <c r="AM336" i="1"/>
  <c r="AN336" i="1" s="1"/>
  <c r="AM344" i="1"/>
  <c r="AN344" i="1" s="1"/>
  <c r="AM352" i="1"/>
  <c r="AN352" i="1" s="1"/>
  <c r="AM360" i="1"/>
  <c r="AN360" i="1" s="1"/>
  <c r="AM368" i="1"/>
  <c r="AN368" i="1" s="1"/>
  <c r="AM376" i="1"/>
  <c r="AN376" i="1" s="1"/>
  <c r="AM384" i="1"/>
  <c r="AN384" i="1" s="1"/>
  <c r="AM392" i="1"/>
  <c r="AN392" i="1" s="1"/>
  <c r="AM400" i="1"/>
  <c r="AN400" i="1" s="1"/>
  <c r="AM408" i="1"/>
  <c r="AN408" i="1" s="1"/>
  <c r="AM416" i="1"/>
  <c r="AN416" i="1" s="1"/>
  <c r="AM424" i="1"/>
  <c r="AN424" i="1" s="1"/>
  <c r="AM430" i="1"/>
  <c r="AN430" i="1" s="1"/>
  <c r="AM436" i="1"/>
  <c r="AN436" i="1" s="1"/>
  <c r="AM441" i="1"/>
  <c r="AN441" i="1" s="1"/>
  <c r="AM446" i="1"/>
  <c r="AN446" i="1" s="1"/>
  <c r="AM452" i="1"/>
  <c r="AN452" i="1" s="1"/>
  <c r="AN31" i="1"/>
  <c r="AM189" i="1"/>
  <c r="AN189" i="1" s="1"/>
  <c r="AM205" i="1"/>
  <c r="AN205" i="1" s="1"/>
  <c r="AM221" i="1"/>
  <c r="AN221" i="1" s="1"/>
  <c r="AM237" i="1"/>
  <c r="AN237" i="1" s="1"/>
  <c r="AM253" i="1"/>
  <c r="AN253" i="1" s="1"/>
  <c r="AM265" i="1"/>
  <c r="AN265" i="1" s="1"/>
  <c r="AM273" i="1"/>
  <c r="AN273" i="1" s="1"/>
  <c r="AM281" i="1"/>
  <c r="AN281" i="1" s="1"/>
  <c r="AM289" i="1"/>
  <c r="AN289" i="1" s="1"/>
  <c r="AM297" i="1"/>
  <c r="AN297" i="1" s="1"/>
  <c r="AM305" i="1"/>
  <c r="AN305" i="1" s="1"/>
  <c r="AM313" i="1"/>
  <c r="AN313" i="1" s="1"/>
  <c r="AM321" i="1"/>
  <c r="AN321" i="1" s="1"/>
  <c r="AM329" i="1"/>
  <c r="AN329" i="1" s="1"/>
  <c r="AM337" i="1"/>
  <c r="AN337" i="1" s="1"/>
  <c r="AM345" i="1"/>
  <c r="AN345" i="1" s="1"/>
  <c r="AM353" i="1"/>
  <c r="AN353" i="1" s="1"/>
  <c r="AM361" i="1"/>
  <c r="AN361" i="1" s="1"/>
  <c r="AM369" i="1"/>
  <c r="AN369" i="1" s="1"/>
  <c r="AM377" i="1"/>
  <c r="AN377" i="1" s="1"/>
  <c r="AM385" i="1"/>
  <c r="AN385" i="1" s="1"/>
  <c r="AM393" i="1"/>
  <c r="AN393" i="1" s="1"/>
  <c r="AM401" i="1"/>
  <c r="AN401" i="1" s="1"/>
  <c r="AM409" i="1"/>
  <c r="AN409" i="1" s="1"/>
  <c r="AM417" i="1"/>
  <c r="AN417" i="1" s="1"/>
  <c r="AM425" i="1"/>
  <c r="AN425" i="1" s="1"/>
  <c r="AM432" i="1"/>
  <c r="AN432" i="1" s="1"/>
  <c r="AM437" i="1"/>
  <c r="AN437" i="1" s="1"/>
  <c r="AM442" i="1"/>
  <c r="AN442" i="1" s="1"/>
  <c r="AM448" i="1"/>
  <c r="AN448" i="1" s="1"/>
  <c r="AM453" i="1"/>
  <c r="AN453" i="1" s="1"/>
</calcChain>
</file>

<file path=xl/sharedStrings.xml><?xml version="1.0" encoding="utf-8"?>
<sst xmlns="http://schemas.openxmlformats.org/spreadsheetml/2006/main" count="50" uniqueCount="13">
  <si>
    <t>AMO</t>
  </si>
  <si>
    <t>HadSST3</t>
  </si>
  <si>
    <t>MEI</t>
  </si>
  <si>
    <t>PDO</t>
  </si>
  <si>
    <t>const</t>
  </si>
  <si>
    <t>model-est.</t>
  </si>
  <si>
    <t>corr. w/SST</t>
  </si>
  <si>
    <t>sum</t>
  </si>
  <si>
    <t>Telecon</t>
  </si>
  <si>
    <t>PNA</t>
  </si>
  <si>
    <t>AO</t>
  </si>
  <si>
    <t>QBO</t>
  </si>
  <si>
    <t>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</si>
</sst>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1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5" fontId="0" fillId="0" borderId="0" xfId="0" applyNumberFormat="1"/>
    <xf numFmtId="165" fontId="1" fillId="0" borderId="0" xfId="0" applyNumberFormat="1" applyFont="1"/>
    <xf numFmtId="2" fontId="0" fillId="0" borderId="0" xfId="0" applyNumberFormat="1"/>
    <xf numFmtId="2" fontId="1" fillId="0" borderId="0" xfId="0" applyNumberFormat="1" applyFont="1" applyAlignment="1">
      <alignment horizontal="center"/>
    </xf>
    <xf numFmtId="165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Sheet1!$R$31:$R$462</c:f>
              <c:numCache>
                <c:formatCode>0.0000</c:formatCode>
                <c:ptCount val="432"/>
                <c:pt idx="0">
                  <c:v>-0.15989700000000001</c:v>
                </c:pt>
                <c:pt idx="1">
                  <c:v>-0.17221700000000001</c:v>
                </c:pt>
                <c:pt idx="2">
                  <c:v>-0.16142699999999999</c:v>
                </c:pt>
                <c:pt idx="3">
                  <c:v>-0.13139799999999999</c:v>
                </c:pt>
                <c:pt idx="4">
                  <c:v>-0.24221400000000001</c:v>
                </c:pt>
                <c:pt idx="5">
                  <c:v>-0.159085</c:v>
                </c:pt>
                <c:pt idx="6">
                  <c:v>-0.19251199999999999</c:v>
                </c:pt>
                <c:pt idx="7">
                  <c:v>-0.190251</c:v>
                </c:pt>
                <c:pt idx="8">
                  <c:v>-0.148289</c:v>
                </c:pt>
                <c:pt idx="9">
                  <c:v>-0.127912</c:v>
                </c:pt>
                <c:pt idx="10">
                  <c:v>-5.6192600000000002E-2</c:v>
                </c:pt>
                <c:pt idx="11">
                  <c:v>-1.60707E-2</c:v>
                </c:pt>
                <c:pt idx="12">
                  <c:v>-3.0802199999999998E-2</c:v>
                </c:pt>
                <c:pt idx="13">
                  <c:v>-4.7122400000000002E-2</c:v>
                </c:pt>
                <c:pt idx="14">
                  <c:v>-3.8627099999999998E-2</c:v>
                </c:pt>
                <c:pt idx="15">
                  <c:v>-0.12012399999999999</c:v>
                </c:pt>
                <c:pt idx="16">
                  <c:v>-0.173427</c:v>
                </c:pt>
                <c:pt idx="17">
                  <c:v>-0.186528</c:v>
                </c:pt>
                <c:pt idx="18">
                  <c:v>-0.201984</c:v>
                </c:pt>
                <c:pt idx="19">
                  <c:v>-0.236322</c:v>
                </c:pt>
                <c:pt idx="20">
                  <c:v>-0.23028499999999999</c:v>
                </c:pt>
                <c:pt idx="21">
                  <c:v>-0.26395200000000002</c:v>
                </c:pt>
                <c:pt idx="22">
                  <c:v>-0.18820400000000001</c:v>
                </c:pt>
                <c:pt idx="23">
                  <c:v>-0.18883900000000001</c:v>
                </c:pt>
                <c:pt idx="24">
                  <c:v>-0.20328099999999999</c:v>
                </c:pt>
                <c:pt idx="25">
                  <c:v>-0.24693599999999999</c:v>
                </c:pt>
                <c:pt idx="26">
                  <c:v>-0.185748</c:v>
                </c:pt>
                <c:pt idx="27">
                  <c:v>-0.21366099999999999</c:v>
                </c:pt>
                <c:pt idx="28">
                  <c:v>-0.18772</c:v>
                </c:pt>
                <c:pt idx="29">
                  <c:v>-0.13999300000000001</c:v>
                </c:pt>
                <c:pt idx="30">
                  <c:v>-0.175175</c:v>
                </c:pt>
                <c:pt idx="31">
                  <c:v>-0.22846900000000001</c:v>
                </c:pt>
                <c:pt idx="32">
                  <c:v>-0.16362599999999999</c:v>
                </c:pt>
                <c:pt idx="33">
                  <c:v>-0.19180700000000001</c:v>
                </c:pt>
                <c:pt idx="34">
                  <c:v>-0.19681699999999999</c:v>
                </c:pt>
                <c:pt idx="35">
                  <c:v>-0.11125699999999999</c:v>
                </c:pt>
                <c:pt idx="36">
                  <c:v>-0.15294199999999999</c:v>
                </c:pt>
                <c:pt idx="37">
                  <c:v>-0.217866</c:v>
                </c:pt>
                <c:pt idx="38">
                  <c:v>-0.223687</c:v>
                </c:pt>
                <c:pt idx="39">
                  <c:v>-0.223302</c:v>
                </c:pt>
                <c:pt idx="40">
                  <c:v>-0.176144</c:v>
                </c:pt>
                <c:pt idx="41">
                  <c:v>-0.26579999999999998</c:v>
                </c:pt>
                <c:pt idx="42">
                  <c:v>-0.29500399999999999</c:v>
                </c:pt>
                <c:pt idx="43">
                  <c:v>-0.30423800000000001</c:v>
                </c:pt>
                <c:pt idx="44">
                  <c:v>-0.200706</c:v>
                </c:pt>
                <c:pt idx="45">
                  <c:v>-0.129355</c:v>
                </c:pt>
                <c:pt idx="46">
                  <c:v>-0.12013</c:v>
                </c:pt>
                <c:pt idx="47">
                  <c:v>-6.6758899999999996E-2</c:v>
                </c:pt>
                <c:pt idx="48">
                  <c:v>3.6316000000000001E-2</c:v>
                </c:pt>
                <c:pt idx="49">
                  <c:v>-1.19758E-2</c:v>
                </c:pt>
                <c:pt idx="50">
                  <c:v>-7.6508400000000004E-2</c:v>
                </c:pt>
                <c:pt idx="51">
                  <c:v>-8.3289699999999994E-2</c:v>
                </c:pt>
                <c:pt idx="52">
                  <c:v>-6.2348099999999997E-2</c:v>
                </c:pt>
                <c:pt idx="53">
                  <c:v>-6.1459399999999997E-2</c:v>
                </c:pt>
                <c:pt idx="54">
                  <c:v>-0.14416300000000001</c:v>
                </c:pt>
                <c:pt idx="55">
                  <c:v>-0.14363500000000001</c:v>
                </c:pt>
                <c:pt idx="56">
                  <c:v>-0.138098</c:v>
                </c:pt>
                <c:pt idx="57">
                  <c:v>-0.15365899999999999</c:v>
                </c:pt>
                <c:pt idx="58">
                  <c:v>-0.147981</c:v>
                </c:pt>
                <c:pt idx="59">
                  <c:v>-0.127417</c:v>
                </c:pt>
                <c:pt idx="60">
                  <c:v>-0.14125399999999999</c:v>
                </c:pt>
                <c:pt idx="61">
                  <c:v>-0.15216099999999999</c:v>
                </c:pt>
                <c:pt idx="62">
                  <c:v>-0.18457000000000001</c:v>
                </c:pt>
                <c:pt idx="63">
                  <c:v>-0.20317199999999999</c:v>
                </c:pt>
                <c:pt idx="64">
                  <c:v>-0.244031</c:v>
                </c:pt>
                <c:pt idx="65">
                  <c:v>-0.28887800000000002</c:v>
                </c:pt>
                <c:pt idx="66">
                  <c:v>-0.29020600000000002</c:v>
                </c:pt>
                <c:pt idx="67">
                  <c:v>-0.23469400000000001</c:v>
                </c:pt>
                <c:pt idx="68">
                  <c:v>-0.15107100000000001</c:v>
                </c:pt>
                <c:pt idx="69">
                  <c:v>-0.27243499999999998</c:v>
                </c:pt>
                <c:pt idx="70">
                  <c:v>-0.244945</c:v>
                </c:pt>
                <c:pt idx="71">
                  <c:v>-0.24614900000000001</c:v>
                </c:pt>
                <c:pt idx="72">
                  <c:v>-0.22687399999999999</c:v>
                </c:pt>
                <c:pt idx="73">
                  <c:v>-0.20605000000000001</c:v>
                </c:pt>
                <c:pt idx="74">
                  <c:v>-0.24232400000000001</c:v>
                </c:pt>
                <c:pt idx="75">
                  <c:v>-0.29686299999999999</c:v>
                </c:pt>
                <c:pt idx="76">
                  <c:v>-0.267683</c:v>
                </c:pt>
                <c:pt idx="77">
                  <c:v>-0.31159599999999998</c:v>
                </c:pt>
                <c:pt idx="78">
                  <c:v>-0.27969300000000002</c:v>
                </c:pt>
                <c:pt idx="79">
                  <c:v>-0.28554099999999999</c:v>
                </c:pt>
                <c:pt idx="80">
                  <c:v>-0.23738300000000001</c:v>
                </c:pt>
                <c:pt idx="81">
                  <c:v>-0.19763900000000001</c:v>
                </c:pt>
                <c:pt idx="82">
                  <c:v>-0.27588499999999999</c:v>
                </c:pt>
                <c:pt idx="83">
                  <c:v>-0.19195100000000001</c:v>
                </c:pt>
                <c:pt idx="84">
                  <c:v>-0.26084200000000002</c:v>
                </c:pt>
                <c:pt idx="85">
                  <c:v>-0.213447</c:v>
                </c:pt>
                <c:pt idx="86">
                  <c:v>-0.22953499999999999</c:v>
                </c:pt>
                <c:pt idx="87">
                  <c:v>-0.24415200000000001</c:v>
                </c:pt>
                <c:pt idx="88">
                  <c:v>-0.256602</c:v>
                </c:pt>
                <c:pt idx="89">
                  <c:v>-0.24104999999999999</c:v>
                </c:pt>
                <c:pt idx="90">
                  <c:v>-0.24435100000000001</c:v>
                </c:pt>
                <c:pt idx="91">
                  <c:v>-0.275007</c:v>
                </c:pt>
                <c:pt idx="92">
                  <c:v>-0.203762</c:v>
                </c:pt>
                <c:pt idx="93">
                  <c:v>-0.15276000000000001</c:v>
                </c:pt>
                <c:pt idx="94">
                  <c:v>-0.17451700000000001</c:v>
                </c:pt>
                <c:pt idx="95">
                  <c:v>-0.17610700000000001</c:v>
                </c:pt>
                <c:pt idx="96">
                  <c:v>-0.17108000000000001</c:v>
                </c:pt>
                <c:pt idx="97">
                  <c:v>-0.16001699999999999</c:v>
                </c:pt>
                <c:pt idx="98">
                  <c:v>-0.115527</c:v>
                </c:pt>
                <c:pt idx="99">
                  <c:v>-0.16364200000000001</c:v>
                </c:pt>
                <c:pt idx="100">
                  <c:v>-0.105238</c:v>
                </c:pt>
                <c:pt idx="101">
                  <c:v>-0.124224</c:v>
                </c:pt>
                <c:pt idx="102">
                  <c:v>-5.0780400000000003E-2</c:v>
                </c:pt>
                <c:pt idx="103">
                  <c:v>1.7067499999999999E-3</c:v>
                </c:pt>
                <c:pt idx="104">
                  <c:v>1.34964E-2</c:v>
                </c:pt>
                <c:pt idx="105">
                  <c:v>-1.1669199999999999E-2</c:v>
                </c:pt>
                <c:pt idx="106">
                  <c:v>6.4454700000000004E-2</c:v>
                </c:pt>
                <c:pt idx="107">
                  <c:v>9.9622600000000006E-3</c:v>
                </c:pt>
                <c:pt idx="108">
                  <c:v>6.8113800000000002E-2</c:v>
                </c:pt>
                <c:pt idx="109">
                  <c:v>2.9071400000000001E-2</c:v>
                </c:pt>
                <c:pt idx="110">
                  <c:v>-1.55243E-2</c:v>
                </c:pt>
                <c:pt idx="111">
                  <c:v>-4.8997100000000002E-2</c:v>
                </c:pt>
                <c:pt idx="112">
                  <c:v>-7.6986399999999997E-2</c:v>
                </c:pt>
                <c:pt idx="113">
                  <c:v>-0.109711</c:v>
                </c:pt>
                <c:pt idx="114">
                  <c:v>-0.108546</c:v>
                </c:pt>
                <c:pt idx="115">
                  <c:v>-0.12947</c:v>
                </c:pt>
                <c:pt idx="116">
                  <c:v>-0.15103800000000001</c:v>
                </c:pt>
                <c:pt idx="117">
                  <c:v>-0.18385099999999999</c:v>
                </c:pt>
                <c:pt idx="118">
                  <c:v>-0.24384500000000001</c:v>
                </c:pt>
                <c:pt idx="119">
                  <c:v>-0.27035300000000001</c:v>
                </c:pt>
                <c:pt idx="120">
                  <c:v>-0.210281</c:v>
                </c:pt>
                <c:pt idx="121">
                  <c:v>-0.193523</c:v>
                </c:pt>
                <c:pt idx="122">
                  <c:v>-0.203796</c:v>
                </c:pt>
                <c:pt idx="123">
                  <c:v>-0.17719299999999999</c:v>
                </c:pt>
                <c:pt idx="124">
                  <c:v>-0.16687199999999999</c:v>
                </c:pt>
                <c:pt idx="125">
                  <c:v>-0.18628600000000001</c:v>
                </c:pt>
                <c:pt idx="126">
                  <c:v>-8.5396899999999998E-2</c:v>
                </c:pt>
                <c:pt idx="127">
                  <c:v>-6.0566500000000002E-2</c:v>
                </c:pt>
                <c:pt idx="128">
                  <c:v>-0.101353</c:v>
                </c:pt>
                <c:pt idx="129">
                  <c:v>-0.13668</c:v>
                </c:pt>
                <c:pt idx="130">
                  <c:v>-0.10406</c:v>
                </c:pt>
                <c:pt idx="131">
                  <c:v>-0.10345699999999999</c:v>
                </c:pt>
                <c:pt idx="132">
                  <c:v>-7.5870900000000005E-2</c:v>
                </c:pt>
                <c:pt idx="133">
                  <c:v>1.00889E-2</c:v>
                </c:pt>
                <c:pt idx="134">
                  <c:v>1.1950299999999999E-3</c:v>
                </c:pt>
                <c:pt idx="135">
                  <c:v>3.4016100000000001E-2</c:v>
                </c:pt>
                <c:pt idx="136">
                  <c:v>-1.3033100000000001E-2</c:v>
                </c:pt>
                <c:pt idx="137">
                  <c:v>-4.2583299999999998E-2</c:v>
                </c:pt>
                <c:pt idx="138">
                  <c:v>-3.6034799999999999E-2</c:v>
                </c:pt>
                <c:pt idx="139">
                  <c:v>-4.3719300000000003E-2</c:v>
                </c:pt>
                <c:pt idx="140">
                  <c:v>-5.0122399999999998E-2</c:v>
                </c:pt>
                <c:pt idx="141">
                  <c:v>3.55129E-2</c:v>
                </c:pt>
                <c:pt idx="142">
                  <c:v>-1.6243199999999999E-2</c:v>
                </c:pt>
                <c:pt idx="143">
                  <c:v>-3.0564400000000001E-3</c:v>
                </c:pt>
                <c:pt idx="144">
                  <c:v>4.7895200000000002E-3</c:v>
                </c:pt>
                <c:pt idx="145">
                  <c:v>-3.1499600000000003E-2</c:v>
                </c:pt>
                <c:pt idx="146">
                  <c:v>-2.17089E-2</c:v>
                </c:pt>
                <c:pt idx="147">
                  <c:v>4.18655E-2</c:v>
                </c:pt>
                <c:pt idx="148">
                  <c:v>3.1806099999999997E-2</c:v>
                </c:pt>
                <c:pt idx="149">
                  <c:v>-7.68567E-2</c:v>
                </c:pt>
                <c:pt idx="150">
                  <c:v>-7.6567800000000002E-3</c:v>
                </c:pt>
                <c:pt idx="151">
                  <c:v>-3.6547200000000002E-2</c:v>
                </c:pt>
                <c:pt idx="152">
                  <c:v>-7.7810500000000005E-2</c:v>
                </c:pt>
                <c:pt idx="153">
                  <c:v>-0.11413</c:v>
                </c:pt>
                <c:pt idx="154">
                  <c:v>-0.125746</c:v>
                </c:pt>
                <c:pt idx="155">
                  <c:v>-8.5089399999999996E-2</c:v>
                </c:pt>
                <c:pt idx="156">
                  <c:v>-4.8356799999999998E-2</c:v>
                </c:pt>
                <c:pt idx="157">
                  <c:v>-3.5567300000000003E-2</c:v>
                </c:pt>
                <c:pt idx="158">
                  <c:v>-5.3484900000000002E-2</c:v>
                </c:pt>
                <c:pt idx="159">
                  <c:v>-5.9573399999999999E-2</c:v>
                </c:pt>
                <c:pt idx="160">
                  <c:v>-3.7811600000000001E-2</c:v>
                </c:pt>
                <c:pt idx="161">
                  <c:v>-6.0291999999999998E-2</c:v>
                </c:pt>
                <c:pt idx="162">
                  <c:v>-0.16819600000000001</c:v>
                </c:pt>
                <c:pt idx="163">
                  <c:v>-0.20830799999999999</c:v>
                </c:pt>
                <c:pt idx="164">
                  <c:v>-0.202735</c:v>
                </c:pt>
                <c:pt idx="165">
                  <c:v>-0.21530099999999999</c:v>
                </c:pt>
                <c:pt idx="166">
                  <c:v>-0.233707</c:v>
                </c:pt>
                <c:pt idx="167">
                  <c:v>-0.18579599999999999</c:v>
                </c:pt>
                <c:pt idx="168">
                  <c:v>-2.10774E-2</c:v>
                </c:pt>
                <c:pt idx="169">
                  <c:v>-0.11079899999999999</c:v>
                </c:pt>
                <c:pt idx="170">
                  <c:v>-9.6376699999999996E-2</c:v>
                </c:pt>
                <c:pt idx="171">
                  <c:v>-0.13313900000000001</c:v>
                </c:pt>
                <c:pt idx="172">
                  <c:v>-7.7768500000000004E-2</c:v>
                </c:pt>
                <c:pt idx="173">
                  <c:v>-8.1410200000000002E-2</c:v>
                </c:pt>
                <c:pt idx="174">
                  <c:v>-0.153169</c:v>
                </c:pt>
                <c:pt idx="175">
                  <c:v>-0.177819</c:v>
                </c:pt>
                <c:pt idx="176">
                  <c:v>-0.119574</c:v>
                </c:pt>
                <c:pt idx="177">
                  <c:v>-0.146843</c:v>
                </c:pt>
                <c:pt idx="178">
                  <c:v>-7.9839199999999999E-2</c:v>
                </c:pt>
                <c:pt idx="179">
                  <c:v>-0.15681999999999999</c:v>
                </c:pt>
                <c:pt idx="180">
                  <c:v>-0.101725</c:v>
                </c:pt>
                <c:pt idx="181">
                  <c:v>-0.12600900000000001</c:v>
                </c:pt>
                <c:pt idx="182">
                  <c:v>-7.2088600000000003E-2</c:v>
                </c:pt>
                <c:pt idx="183">
                  <c:v>-0.10508000000000001</c:v>
                </c:pt>
                <c:pt idx="184">
                  <c:v>-3.1592200000000001E-2</c:v>
                </c:pt>
                <c:pt idx="185">
                  <c:v>-8.5570499999999994E-2</c:v>
                </c:pt>
                <c:pt idx="186">
                  <c:v>-7.9297199999999998E-2</c:v>
                </c:pt>
                <c:pt idx="187">
                  <c:v>-7.4397699999999997E-2</c:v>
                </c:pt>
                <c:pt idx="188">
                  <c:v>-0.105171</c:v>
                </c:pt>
                <c:pt idx="189">
                  <c:v>-1.52289E-2</c:v>
                </c:pt>
                <c:pt idx="190">
                  <c:v>4.2966899999999997E-3</c:v>
                </c:pt>
                <c:pt idx="191">
                  <c:v>-1.38554E-3</c:v>
                </c:pt>
                <c:pt idx="192">
                  <c:v>-5.5046799999999996E-3</c:v>
                </c:pt>
                <c:pt idx="193">
                  <c:v>2.35339E-2</c:v>
                </c:pt>
                <c:pt idx="194">
                  <c:v>1.4725300000000001E-3</c:v>
                </c:pt>
                <c:pt idx="195">
                  <c:v>-5.3098399999999997E-2</c:v>
                </c:pt>
                <c:pt idx="196">
                  <c:v>-7.0500900000000005E-2</c:v>
                </c:pt>
                <c:pt idx="197">
                  <c:v>-2.00463E-2</c:v>
                </c:pt>
                <c:pt idx="198">
                  <c:v>4.8793599999999999E-2</c:v>
                </c:pt>
                <c:pt idx="199">
                  <c:v>1.25457E-2</c:v>
                </c:pt>
                <c:pt idx="200">
                  <c:v>-6.8480700000000005E-2</c:v>
                </c:pt>
                <c:pt idx="201">
                  <c:v>-4.3335499999999999E-2</c:v>
                </c:pt>
                <c:pt idx="202">
                  <c:v>-2.7885900000000002E-2</c:v>
                </c:pt>
                <c:pt idx="203">
                  <c:v>-8.7366100000000002E-2</c:v>
                </c:pt>
                <c:pt idx="204">
                  <c:v>-7.4224100000000001E-2</c:v>
                </c:pt>
                <c:pt idx="205">
                  <c:v>-2.3138099999999999E-3</c:v>
                </c:pt>
                <c:pt idx="206">
                  <c:v>-3.4132900000000001E-2</c:v>
                </c:pt>
                <c:pt idx="207">
                  <c:v>-3.4884999999999999E-2</c:v>
                </c:pt>
                <c:pt idx="208">
                  <c:v>-7.0776400000000003E-2</c:v>
                </c:pt>
                <c:pt idx="209">
                  <c:v>-0.105489</c:v>
                </c:pt>
                <c:pt idx="210">
                  <c:v>-9.4702400000000006E-2</c:v>
                </c:pt>
                <c:pt idx="211">
                  <c:v>-7.4542899999999995E-2</c:v>
                </c:pt>
                <c:pt idx="212">
                  <c:v>-0.11186</c:v>
                </c:pt>
                <c:pt idx="213">
                  <c:v>-0.10358199999999999</c:v>
                </c:pt>
                <c:pt idx="214">
                  <c:v>-0.122363</c:v>
                </c:pt>
                <c:pt idx="215">
                  <c:v>-5.0349900000000003E-2</c:v>
                </c:pt>
                <c:pt idx="216">
                  <c:v>-9.4735600000000003E-2</c:v>
                </c:pt>
                <c:pt idx="217">
                  <c:v>-4.6109799999999999E-2</c:v>
                </c:pt>
                <c:pt idx="218">
                  <c:v>8.4552200000000003E-4</c:v>
                </c:pt>
                <c:pt idx="219">
                  <c:v>-5.3819699999999998E-2</c:v>
                </c:pt>
                <c:pt idx="220">
                  <c:v>4.2880700000000001E-2</c:v>
                </c:pt>
                <c:pt idx="221">
                  <c:v>0.11755400000000001</c:v>
                </c:pt>
                <c:pt idx="222">
                  <c:v>0.13039200000000001</c:v>
                </c:pt>
                <c:pt idx="223">
                  <c:v>0.164884</c:v>
                </c:pt>
                <c:pt idx="224">
                  <c:v>0.19653000000000001</c:v>
                </c:pt>
                <c:pt idx="225">
                  <c:v>0.26361600000000002</c:v>
                </c:pt>
                <c:pt idx="226">
                  <c:v>0.27072299999999999</c:v>
                </c:pt>
                <c:pt idx="227">
                  <c:v>0.28834100000000001</c:v>
                </c:pt>
                <c:pt idx="228">
                  <c:v>0.233126</c:v>
                </c:pt>
                <c:pt idx="229">
                  <c:v>0.27963300000000002</c:v>
                </c:pt>
                <c:pt idx="230">
                  <c:v>0.271735</c:v>
                </c:pt>
                <c:pt idx="231">
                  <c:v>0.2762</c:v>
                </c:pt>
                <c:pt idx="232">
                  <c:v>0.28226499999999999</c:v>
                </c:pt>
                <c:pt idx="233">
                  <c:v>0.24065500000000001</c:v>
                </c:pt>
                <c:pt idx="234">
                  <c:v>0.28729100000000002</c:v>
                </c:pt>
                <c:pt idx="235">
                  <c:v>0.23866000000000001</c:v>
                </c:pt>
                <c:pt idx="236">
                  <c:v>6.6481899999999997E-2</c:v>
                </c:pt>
                <c:pt idx="237">
                  <c:v>8.4762799999999999E-2</c:v>
                </c:pt>
                <c:pt idx="238">
                  <c:v>0.11409999999999999</c:v>
                </c:pt>
                <c:pt idx="239">
                  <c:v>8.5834999999999995E-2</c:v>
                </c:pt>
                <c:pt idx="240">
                  <c:v>-3.3024400000000002E-2</c:v>
                </c:pt>
                <c:pt idx="241">
                  <c:v>1.359E-2</c:v>
                </c:pt>
                <c:pt idx="242">
                  <c:v>5.1092100000000001E-2</c:v>
                </c:pt>
                <c:pt idx="243">
                  <c:v>3.3150300000000001E-2</c:v>
                </c:pt>
                <c:pt idx="244">
                  <c:v>-2.18444E-2</c:v>
                </c:pt>
                <c:pt idx="245">
                  <c:v>-1.7388399999999998E-2</c:v>
                </c:pt>
                <c:pt idx="246">
                  <c:v>-2.3056900000000002E-2</c:v>
                </c:pt>
                <c:pt idx="247">
                  <c:v>-6.6018199999999999E-2</c:v>
                </c:pt>
                <c:pt idx="248">
                  <c:v>-1.1827599999999999E-3</c:v>
                </c:pt>
                <c:pt idx="249">
                  <c:v>-5.9688999999999999E-2</c:v>
                </c:pt>
                <c:pt idx="250">
                  <c:v>-2.5229700000000001E-2</c:v>
                </c:pt>
                <c:pt idx="251">
                  <c:v>-3.9158400000000003E-2</c:v>
                </c:pt>
                <c:pt idx="252">
                  <c:v>-2.2522E-2</c:v>
                </c:pt>
                <c:pt idx="253">
                  <c:v>-2.9078400000000001E-2</c:v>
                </c:pt>
                <c:pt idx="254">
                  <c:v>-2.6029199999999999E-2</c:v>
                </c:pt>
                <c:pt idx="255">
                  <c:v>7.5331199999999999E-3</c:v>
                </c:pt>
                <c:pt idx="256">
                  <c:v>-9.1710200000000002E-3</c:v>
                </c:pt>
                <c:pt idx="257">
                  <c:v>-3.2546100000000001E-2</c:v>
                </c:pt>
                <c:pt idx="258">
                  <c:v>-3.25265E-2</c:v>
                </c:pt>
                <c:pt idx="259">
                  <c:v>4.0865899999999997E-2</c:v>
                </c:pt>
                <c:pt idx="260">
                  <c:v>4.0005899999999997E-2</c:v>
                </c:pt>
                <c:pt idx="261">
                  <c:v>2.1005699999999999E-2</c:v>
                </c:pt>
                <c:pt idx="262">
                  <c:v>6.1270100000000001E-2</c:v>
                </c:pt>
                <c:pt idx="263">
                  <c:v>-6.8432400000000004E-3</c:v>
                </c:pt>
                <c:pt idx="264">
                  <c:v>2.0321499999999999E-2</c:v>
                </c:pt>
                <c:pt idx="265">
                  <c:v>4.8042300000000003E-2</c:v>
                </c:pt>
                <c:pt idx="266">
                  <c:v>0.15207999999999999</c:v>
                </c:pt>
                <c:pt idx="267">
                  <c:v>0.12851099999999999</c:v>
                </c:pt>
                <c:pt idx="268">
                  <c:v>5.98874E-2</c:v>
                </c:pt>
                <c:pt idx="269">
                  <c:v>0.14207500000000001</c:v>
                </c:pt>
                <c:pt idx="270">
                  <c:v>0.135631</c:v>
                </c:pt>
                <c:pt idx="271">
                  <c:v>0.15321000000000001</c:v>
                </c:pt>
                <c:pt idx="272">
                  <c:v>0.15496199999999999</c:v>
                </c:pt>
                <c:pt idx="273">
                  <c:v>0.15310199999999999</c:v>
                </c:pt>
                <c:pt idx="274">
                  <c:v>0.15381700000000001</c:v>
                </c:pt>
                <c:pt idx="275">
                  <c:v>0.118626</c:v>
                </c:pt>
                <c:pt idx="276">
                  <c:v>0.16793</c:v>
                </c:pt>
                <c:pt idx="277">
                  <c:v>0.130546</c:v>
                </c:pt>
                <c:pt idx="278">
                  <c:v>0.24390400000000001</c:v>
                </c:pt>
                <c:pt idx="279">
                  <c:v>0.17296400000000001</c:v>
                </c:pt>
                <c:pt idx="280">
                  <c:v>0.168963</c:v>
                </c:pt>
                <c:pt idx="281">
                  <c:v>0.18146200000000001</c:v>
                </c:pt>
                <c:pt idx="282">
                  <c:v>0.110662</c:v>
                </c:pt>
                <c:pt idx="283">
                  <c:v>0.118822</c:v>
                </c:pt>
                <c:pt idx="284">
                  <c:v>0.10671700000000001</c:v>
                </c:pt>
                <c:pt idx="285">
                  <c:v>0.177397</c:v>
                </c:pt>
                <c:pt idx="286">
                  <c:v>0.113618</c:v>
                </c:pt>
                <c:pt idx="287">
                  <c:v>0.198327</c:v>
                </c:pt>
                <c:pt idx="288">
                  <c:v>0.152836</c:v>
                </c:pt>
                <c:pt idx="289">
                  <c:v>0.170435</c:v>
                </c:pt>
                <c:pt idx="290">
                  <c:v>0.194324</c:v>
                </c:pt>
                <c:pt idx="291">
                  <c:v>0.13095799999999999</c:v>
                </c:pt>
                <c:pt idx="292">
                  <c:v>0.12620400000000001</c:v>
                </c:pt>
                <c:pt idx="293">
                  <c:v>0.17642099999999999</c:v>
                </c:pt>
                <c:pt idx="294">
                  <c:v>0.19758800000000001</c:v>
                </c:pt>
                <c:pt idx="295">
                  <c:v>0.23719599999999999</c:v>
                </c:pt>
                <c:pt idx="296">
                  <c:v>0.247447</c:v>
                </c:pt>
                <c:pt idx="297">
                  <c:v>0.245277</c:v>
                </c:pt>
                <c:pt idx="298">
                  <c:v>0.19609799999999999</c:v>
                </c:pt>
                <c:pt idx="299">
                  <c:v>0.13500899999999999</c:v>
                </c:pt>
                <c:pt idx="300">
                  <c:v>0.17466300000000001</c:v>
                </c:pt>
                <c:pt idx="301">
                  <c:v>0.164162</c:v>
                </c:pt>
                <c:pt idx="302">
                  <c:v>0.102562</c:v>
                </c:pt>
                <c:pt idx="303">
                  <c:v>0.15809899999999999</c:v>
                </c:pt>
                <c:pt idx="304">
                  <c:v>9.9198900000000007E-2</c:v>
                </c:pt>
                <c:pt idx="305">
                  <c:v>6.2309400000000001E-2</c:v>
                </c:pt>
                <c:pt idx="306">
                  <c:v>0.14230400000000001</c:v>
                </c:pt>
                <c:pt idx="307">
                  <c:v>0.162907</c:v>
                </c:pt>
                <c:pt idx="308">
                  <c:v>0.183424</c:v>
                </c:pt>
                <c:pt idx="309">
                  <c:v>0.17346</c:v>
                </c:pt>
                <c:pt idx="310">
                  <c:v>0.17174500000000001</c:v>
                </c:pt>
                <c:pt idx="311">
                  <c:v>0.162547</c:v>
                </c:pt>
                <c:pt idx="312">
                  <c:v>0.17185</c:v>
                </c:pt>
                <c:pt idx="313">
                  <c:v>0.139094</c:v>
                </c:pt>
                <c:pt idx="314">
                  <c:v>0.16906199999999999</c:v>
                </c:pt>
                <c:pt idx="315">
                  <c:v>0.17383899999999999</c:v>
                </c:pt>
                <c:pt idx="316">
                  <c:v>0.18423600000000001</c:v>
                </c:pt>
                <c:pt idx="317">
                  <c:v>0.20549300000000001</c:v>
                </c:pt>
                <c:pt idx="318">
                  <c:v>0.21174799999999999</c:v>
                </c:pt>
                <c:pt idx="319">
                  <c:v>0.25550899999999999</c:v>
                </c:pt>
                <c:pt idx="320">
                  <c:v>0.21266299999999999</c:v>
                </c:pt>
                <c:pt idx="321">
                  <c:v>0.198848</c:v>
                </c:pt>
                <c:pt idx="322">
                  <c:v>0.15495800000000001</c:v>
                </c:pt>
                <c:pt idx="323">
                  <c:v>0.110419</c:v>
                </c:pt>
                <c:pt idx="324">
                  <c:v>0.115687</c:v>
                </c:pt>
                <c:pt idx="325">
                  <c:v>0.13907</c:v>
                </c:pt>
                <c:pt idx="326">
                  <c:v>7.4997499999999995E-2</c:v>
                </c:pt>
                <c:pt idx="327">
                  <c:v>0.11964900000000001</c:v>
                </c:pt>
                <c:pt idx="328">
                  <c:v>0.130108</c:v>
                </c:pt>
                <c:pt idx="329">
                  <c:v>0.13697100000000001</c:v>
                </c:pt>
                <c:pt idx="330">
                  <c:v>0.15255199999999999</c:v>
                </c:pt>
                <c:pt idx="331">
                  <c:v>0.220163</c:v>
                </c:pt>
                <c:pt idx="332">
                  <c:v>0.19872400000000001</c:v>
                </c:pt>
                <c:pt idx="333">
                  <c:v>0.205122</c:v>
                </c:pt>
                <c:pt idx="334">
                  <c:v>0.221917</c:v>
                </c:pt>
                <c:pt idx="335">
                  <c:v>0.22076299999999999</c:v>
                </c:pt>
                <c:pt idx="336">
                  <c:v>0.21970799999999999</c:v>
                </c:pt>
                <c:pt idx="337">
                  <c:v>0.20119200000000001</c:v>
                </c:pt>
                <c:pt idx="338">
                  <c:v>9.4236299999999995E-2</c:v>
                </c:pt>
                <c:pt idx="339">
                  <c:v>7.7619599999999997E-2</c:v>
                </c:pt>
                <c:pt idx="340">
                  <c:v>7.1932800000000005E-2</c:v>
                </c:pt>
                <c:pt idx="341">
                  <c:v>0.13056300000000001</c:v>
                </c:pt>
                <c:pt idx="342">
                  <c:v>0.12145300000000001</c:v>
                </c:pt>
                <c:pt idx="343">
                  <c:v>5.8763599999999999E-2</c:v>
                </c:pt>
                <c:pt idx="344">
                  <c:v>7.3945999999999998E-2</c:v>
                </c:pt>
                <c:pt idx="345">
                  <c:v>5.5725299999999998E-2</c:v>
                </c:pt>
                <c:pt idx="346">
                  <c:v>-8.8354100000000001E-3</c:v>
                </c:pt>
                <c:pt idx="347">
                  <c:v>-4.2225499999999999E-2</c:v>
                </c:pt>
                <c:pt idx="348">
                  <c:v>-5.0599999999999999E-2</c:v>
                </c:pt>
                <c:pt idx="349">
                  <c:v>-3.9250599999999997E-2</c:v>
                </c:pt>
                <c:pt idx="350">
                  <c:v>-1.73303E-2</c:v>
                </c:pt>
                <c:pt idx="351">
                  <c:v>1.1174100000000001E-3</c:v>
                </c:pt>
                <c:pt idx="352">
                  <c:v>2.26903E-2</c:v>
                </c:pt>
                <c:pt idx="353">
                  <c:v>3.3172300000000002E-2</c:v>
                </c:pt>
                <c:pt idx="354">
                  <c:v>0.119611</c:v>
                </c:pt>
                <c:pt idx="355">
                  <c:v>0.13109100000000001</c:v>
                </c:pt>
                <c:pt idx="356">
                  <c:v>0.157525</c:v>
                </c:pt>
                <c:pt idx="357">
                  <c:v>0.12492399999999999</c:v>
                </c:pt>
                <c:pt idx="358">
                  <c:v>6.4927600000000002E-2</c:v>
                </c:pt>
                <c:pt idx="359">
                  <c:v>7.8339199999999998E-2</c:v>
                </c:pt>
                <c:pt idx="360">
                  <c:v>0.11344700000000001</c:v>
                </c:pt>
                <c:pt idx="361">
                  <c:v>5.34595E-2</c:v>
                </c:pt>
                <c:pt idx="362">
                  <c:v>5.1278600000000001E-2</c:v>
                </c:pt>
                <c:pt idx="363">
                  <c:v>0.12096</c:v>
                </c:pt>
                <c:pt idx="364">
                  <c:v>0.16705700000000001</c:v>
                </c:pt>
                <c:pt idx="365">
                  <c:v>0.28972900000000001</c:v>
                </c:pt>
                <c:pt idx="366">
                  <c:v>0.27456700000000001</c:v>
                </c:pt>
                <c:pt idx="367">
                  <c:v>0.253606</c:v>
                </c:pt>
                <c:pt idx="368">
                  <c:v>0.16581599999999999</c:v>
                </c:pt>
                <c:pt idx="369">
                  <c:v>0.217</c:v>
                </c:pt>
                <c:pt idx="370">
                  <c:v>0.22086900000000001</c:v>
                </c:pt>
                <c:pt idx="371">
                  <c:v>0.31442199999999998</c:v>
                </c:pt>
                <c:pt idx="372">
                  <c:v>0.26928800000000003</c:v>
                </c:pt>
                <c:pt idx="373">
                  <c:v>0.27419900000000003</c:v>
                </c:pt>
                <c:pt idx="374">
                  <c:v>0.26201999999999998</c:v>
                </c:pt>
                <c:pt idx="375">
                  <c:v>0.29450300000000001</c:v>
                </c:pt>
                <c:pt idx="376">
                  <c:v>0.24477399999999999</c:v>
                </c:pt>
                <c:pt idx="377">
                  <c:v>0.22245899999999999</c:v>
                </c:pt>
                <c:pt idx="378">
                  <c:v>0.250166</c:v>
                </c:pt>
                <c:pt idx="379">
                  <c:v>0.186612</c:v>
                </c:pt>
                <c:pt idx="380">
                  <c:v>0.130776</c:v>
                </c:pt>
                <c:pt idx="381">
                  <c:v>0.116901</c:v>
                </c:pt>
                <c:pt idx="382">
                  <c:v>6.7127900000000004E-2</c:v>
                </c:pt>
                <c:pt idx="383">
                  <c:v>8.11505E-2</c:v>
                </c:pt>
                <c:pt idx="384">
                  <c:v>5.3026299999999998E-2</c:v>
                </c:pt>
                <c:pt idx="385">
                  <c:v>7.6214799999999999E-2</c:v>
                </c:pt>
                <c:pt idx="386">
                  <c:v>6.9023699999999993E-2</c:v>
                </c:pt>
                <c:pt idx="387">
                  <c:v>6.9059200000000001E-2</c:v>
                </c:pt>
                <c:pt idx="388">
                  <c:v>9.2936099999999994E-2</c:v>
                </c:pt>
                <c:pt idx="389">
                  <c:v>0.126334</c:v>
                </c:pt>
                <c:pt idx="390">
                  <c:v>0.12590100000000001</c:v>
                </c:pt>
                <c:pt idx="391">
                  <c:v>0.122624</c:v>
                </c:pt>
                <c:pt idx="392">
                  <c:v>7.7485799999999994E-2</c:v>
                </c:pt>
                <c:pt idx="393">
                  <c:v>3.5702299999999999E-2</c:v>
                </c:pt>
                <c:pt idx="394">
                  <c:v>6.9259600000000004E-2</c:v>
                </c:pt>
                <c:pt idx="395">
                  <c:v>2.66827E-2</c:v>
                </c:pt>
                <c:pt idx="396">
                  <c:v>2.8182800000000001E-2</c:v>
                </c:pt>
                <c:pt idx="397">
                  <c:v>5.68952E-2</c:v>
                </c:pt>
                <c:pt idx="398">
                  <c:v>3.73765E-2</c:v>
                </c:pt>
                <c:pt idx="399">
                  <c:v>9.1985200000000003E-2</c:v>
                </c:pt>
                <c:pt idx="400">
                  <c:v>0.148761</c:v>
                </c:pt>
                <c:pt idx="401">
                  <c:v>0.131989</c:v>
                </c:pt>
                <c:pt idx="402">
                  <c:v>0.14372699999999999</c:v>
                </c:pt>
                <c:pt idx="403">
                  <c:v>0.185137</c:v>
                </c:pt>
                <c:pt idx="404">
                  <c:v>0.20584</c:v>
                </c:pt>
                <c:pt idx="405">
                  <c:v>0.23622899999999999</c:v>
                </c:pt>
                <c:pt idx="406">
                  <c:v>0.21875</c:v>
                </c:pt>
                <c:pt idx="407">
                  <c:v>0.16004499999999999</c:v>
                </c:pt>
                <c:pt idx="408">
                  <c:v>9.7041799999999998E-2</c:v>
                </c:pt>
                <c:pt idx="409">
                  <c:v>0.111542</c:v>
                </c:pt>
                <c:pt idx="410">
                  <c:v>7.8017299999999998E-2</c:v>
                </c:pt>
                <c:pt idx="411">
                  <c:v>0.15262800000000001</c:v>
                </c:pt>
                <c:pt idx="412">
                  <c:v>0.15911800000000001</c:v>
                </c:pt>
                <c:pt idx="413">
                  <c:v>7.8892799999999999E-2</c:v>
                </c:pt>
                <c:pt idx="414">
                  <c:v>0.210068</c:v>
                </c:pt>
                <c:pt idx="415">
                  <c:v>0.225243</c:v>
                </c:pt>
                <c:pt idx="416">
                  <c:v>0.23070599999999999</c:v>
                </c:pt>
                <c:pt idx="417">
                  <c:v>0.17524200000000001</c:v>
                </c:pt>
                <c:pt idx="418">
                  <c:v>0.224496</c:v>
                </c:pt>
                <c:pt idx="419">
                  <c:v>0.16598099999999999</c:v>
                </c:pt>
                <c:pt idx="420">
                  <c:v>0.15856700000000001</c:v>
                </c:pt>
                <c:pt idx="421">
                  <c:v>0.121174</c:v>
                </c:pt>
                <c:pt idx="422">
                  <c:v>0.143203</c:v>
                </c:pt>
                <c:pt idx="423">
                  <c:v>0.26073299999999999</c:v>
                </c:pt>
                <c:pt idx="424">
                  <c:v>0.25894499999999998</c:v>
                </c:pt>
                <c:pt idx="425">
                  <c:v>0.32071300000000003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85376"/>
        <c:axId val="177883392"/>
      </c:lineChart>
      <c:catAx>
        <c:axId val="17728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7883392"/>
        <c:crosses val="autoZero"/>
        <c:auto val="1"/>
        <c:lblAlgn val="ctr"/>
        <c:lblOffset val="100"/>
        <c:noMultiLvlLbl val="0"/>
      </c:catAx>
      <c:valAx>
        <c:axId val="17788339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7728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00B050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Sheet1!$Q$31:$Q$462</c:f>
              <c:numCache>
                <c:formatCode>General</c:formatCode>
                <c:ptCount val="432"/>
                <c:pt idx="0">
                  <c:v>1979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1979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1979</c:v>
                </c:pt>
                <c:pt idx="10">
                  <c:v>1979</c:v>
                </c:pt>
                <c:pt idx="11">
                  <c:v>1979</c:v>
                </c:pt>
                <c:pt idx="12">
                  <c:v>1980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1981</c:v>
                </c:pt>
                <c:pt idx="25">
                  <c:v>1981</c:v>
                </c:pt>
                <c:pt idx="26">
                  <c:v>1981</c:v>
                </c:pt>
                <c:pt idx="27">
                  <c:v>1981</c:v>
                </c:pt>
                <c:pt idx="28">
                  <c:v>1981</c:v>
                </c:pt>
                <c:pt idx="29">
                  <c:v>1981</c:v>
                </c:pt>
                <c:pt idx="30">
                  <c:v>1981</c:v>
                </c:pt>
                <c:pt idx="31">
                  <c:v>1981</c:v>
                </c:pt>
                <c:pt idx="32">
                  <c:v>1981</c:v>
                </c:pt>
                <c:pt idx="33">
                  <c:v>1981</c:v>
                </c:pt>
                <c:pt idx="34">
                  <c:v>1981</c:v>
                </c:pt>
                <c:pt idx="35">
                  <c:v>1981</c:v>
                </c:pt>
                <c:pt idx="36">
                  <c:v>1982</c:v>
                </c:pt>
                <c:pt idx="37">
                  <c:v>1982</c:v>
                </c:pt>
                <c:pt idx="38">
                  <c:v>1982</c:v>
                </c:pt>
                <c:pt idx="39">
                  <c:v>1982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1982</c:v>
                </c:pt>
                <c:pt idx="45">
                  <c:v>1982</c:v>
                </c:pt>
                <c:pt idx="46">
                  <c:v>1982</c:v>
                </c:pt>
                <c:pt idx="47">
                  <c:v>1982</c:v>
                </c:pt>
                <c:pt idx="48">
                  <c:v>1983</c:v>
                </c:pt>
                <c:pt idx="49">
                  <c:v>1983</c:v>
                </c:pt>
                <c:pt idx="50">
                  <c:v>1983</c:v>
                </c:pt>
                <c:pt idx="51">
                  <c:v>1983</c:v>
                </c:pt>
                <c:pt idx="52">
                  <c:v>1983</c:v>
                </c:pt>
                <c:pt idx="53">
                  <c:v>1983</c:v>
                </c:pt>
                <c:pt idx="54">
                  <c:v>1983</c:v>
                </c:pt>
                <c:pt idx="55">
                  <c:v>1983</c:v>
                </c:pt>
                <c:pt idx="56">
                  <c:v>1983</c:v>
                </c:pt>
                <c:pt idx="57">
                  <c:v>1983</c:v>
                </c:pt>
                <c:pt idx="58">
                  <c:v>1983</c:v>
                </c:pt>
                <c:pt idx="59">
                  <c:v>1983</c:v>
                </c:pt>
                <c:pt idx="60">
                  <c:v>1984</c:v>
                </c:pt>
                <c:pt idx="61">
                  <c:v>1984</c:v>
                </c:pt>
                <c:pt idx="62">
                  <c:v>1984</c:v>
                </c:pt>
                <c:pt idx="63">
                  <c:v>1984</c:v>
                </c:pt>
                <c:pt idx="64">
                  <c:v>1984</c:v>
                </c:pt>
                <c:pt idx="65">
                  <c:v>1984</c:v>
                </c:pt>
                <c:pt idx="66">
                  <c:v>1984</c:v>
                </c:pt>
                <c:pt idx="67">
                  <c:v>1984</c:v>
                </c:pt>
                <c:pt idx="68">
                  <c:v>1984</c:v>
                </c:pt>
                <c:pt idx="69">
                  <c:v>1984</c:v>
                </c:pt>
                <c:pt idx="70">
                  <c:v>1984</c:v>
                </c:pt>
                <c:pt idx="71">
                  <c:v>1984</c:v>
                </c:pt>
                <c:pt idx="72">
                  <c:v>1985</c:v>
                </c:pt>
                <c:pt idx="73">
                  <c:v>1985</c:v>
                </c:pt>
                <c:pt idx="74">
                  <c:v>1985</c:v>
                </c:pt>
                <c:pt idx="75">
                  <c:v>1985</c:v>
                </c:pt>
                <c:pt idx="76">
                  <c:v>1985</c:v>
                </c:pt>
                <c:pt idx="77">
                  <c:v>1985</c:v>
                </c:pt>
                <c:pt idx="78">
                  <c:v>1985</c:v>
                </c:pt>
                <c:pt idx="79">
                  <c:v>1985</c:v>
                </c:pt>
                <c:pt idx="80">
                  <c:v>1985</c:v>
                </c:pt>
                <c:pt idx="81">
                  <c:v>1985</c:v>
                </c:pt>
                <c:pt idx="82">
                  <c:v>1985</c:v>
                </c:pt>
                <c:pt idx="83">
                  <c:v>1985</c:v>
                </c:pt>
                <c:pt idx="84">
                  <c:v>1986</c:v>
                </c:pt>
                <c:pt idx="85">
                  <c:v>1986</c:v>
                </c:pt>
                <c:pt idx="86">
                  <c:v>1986</c:v>
                </c:pt>
                <c:pt idx="87">
                  <c:v>1986</c:v>
                </c:pt>
                <c:pt idx="88">
                  <c:v>1986</c:v>
                </c:pt>
                <c:pt idx="89">
                  <c:v>1986</c:v>
                </c:pt>
                <c:pt idx="90">
                  <c:v>1986</c:v>
                </c:pt>
                <c:pt idx="91">
                  <c:v>1986</c:v>
                </c:pt>
                <c:pt idx="92">
                  <c:v>1986</c:v>
                </c:pt>
                <c:pt idx="93">
                  <c:v>1986</c:v>
                </c:pt>
                <c:pt idx="94">
                  <c:v>1986</c:v>
                </c:pt>
                <c:pt idx="95">
                  <c:v>1986</c:v>
                </c:pt>
                <c:pt idx="96">
                  <c:v>1987</c:v>
                </c:pt>
                <c:pt idx="97">
                  <c:v>1987</c:v>
                </c:pt>
                <c:pt idx="98">
                  <c:v>1987</c:v>
                </c:pt>
                <c:pt idx="99">
                  <c:v>1987</c:v>
                </c:pt>
                <c:pt idx="100">
                  <c:v>1987</c:v>
                </c:pt>
                <c:pt idx="101">
                  <c:v>1987</c:v>
                </c:pt>
                <c:pt idx="102">
                  <c:v>1987</c:v>
                </c:pt>
                <c:pt idx="103">
                  <c:v>1987</c:v>
                </c:pt>
                <c:pt idx="104">
                  <c:v>1987</c:v>
                </c:pt>
                <c:pt idx="105">
                  <c:v>1987</c:v>
                </c:pt>
                <c:pt idx="106">
                  <c:v>1987</c:v>
                </c:pt>
                <c:pt idx="107">
                  <c:v>1987</c:v>
                </c:pt>
                <c:pt idx="108">
                  <c:v>1988</c:v>
                </c:pt>
                <c:pt idx="109">
                  <c:v>1988</c:v>
                </c:pt>
                <c:pt idx="110">
                  <c:v>1988</c:v>
                </c:pt>
                <c:pt idx="111">
                  <c:v>1988</c:v>
                </c:pt>
                <c:pt idx="112">
                  <c:v>1988</c:v>
                </c:pt>
                <c:pt idx="113">
                  <c:v>1988</c:v>
                </c:pt>
                <c:pt idx="114">
                  <c:v>1988</c:v>
                </c:pt>
                <c:pt idx="115">
                  <c:v>1988</c:v>
                </c:pt>
                <c:pt idx="116">
                  <c:v>1988</c:v>
                </c:pt>
                <c:pt idx="117">
                  <c:v>1988</c:v>
                </c:pt>
                <c:pt idx="118">
                  <c:v>1988</c:v>
                </c:pt>
                <c:pt idx="119">
                  <c:v>1988</c:v>
                </c:pt>
                <c:pt idx="120">
                  <c:v>1989</c:v>
                </c:pt>
                <c:pt idx="121">
                  <c:v>1989</c:v>
                </c:pt>
                <c:pt idx="122">
                  <c:v>1989</c:v>
                </c:pt>
                <c:pt idx="123">
                  <c:v>1989</c:v>
                </c:pt>
                <c:pt idx="124">
                  <c:v>1989</c:v>
                </c:pt>
                <c:pt idx="125">
                  <c:v>1989</c:v>
                </c:pt>
                <c:pt idx="126">
                  <c:v>1989</c:v>
                </c:pt>
                <c:pt idx="127">
                  <c:v>1989</c:v>
                </c:pt>
                <c:pt idx="128">
                  <c:v>1989</c:v>
                </c:pt>
                <c:pt idx="129">
                  <c:v>1989</c:v>
                </c:pt>
                <c:pt idx="130">
                  <c:v>1989</c:v>
                </c:pt>
                <c:pt idx="131">
                  <c:v>1989</c:v>
                </c:pt>
                <c:pt idx="132">
                  <c:v>1990</c:v>
                </c:pt>
                <c:pt idx="133">
                  <c:v>1990</c:v>
                </c:pt>
                <c:pt idx="134">
                  <c:v>1990</c:v>
                </c:pt>
                <c:pt idx="135">
                  <c:v>1990</c:v>
                </c:pt>
                <c:pt idx="136">
                  <c:v>1990</c:v>
                </c:pt>
                <c:pt idx="137">
                  <c:v>1990</c:v>
                </c:pt>
                <c:pt idx="138">
                  <c:v>1990</c:v>
                </c:pt>
                <c:pt idx="139">
                  <c:v>1990</c:v>
                </c:pt>
                <c:pt idx="140">
                  <c:v>1990</c:v>
                </c:pt>
                <c:pt idx="141">
                  <c:v>1990</c:v>
                </c:pt>
                <c:pt idx="142">
                  <c:v>1990</c:v>
                </c:pt>
                <c:pt idx="143">
                  <c:v>1990</c:v>
                </c:pt>
                <c:pt idx="144">
                  <c:v>1991</c:v>
                </c:pt>
                <c:pt idx="145">
                  <c:v>1991</c:v>
                </c:pt>
                <c:pt idx="146">
                  <c:v>1991</c:v>
                </c:pt>
                <c:pt idx="147">
                  <c:v>1991</c:v>
                </c:pt>
                <c:pt idx="148">
                  <c:v>1991</c:v>
                </c:pt>
                <c:pt idx="149">
                  <c:v>1991</c:v>
                </c:pt>
                <c:pt idx="150">
                  <c:v>1991</c:v>
                </c:pt>
                <c:pt idx="151">
                  <c:v>1991</c:v>
                </c:pt>
                <c:pt idx="152">
                  <c:v>1991</c:v>
                </c:pt>
                <c:pt idx="153">
                  <c:v>1991</c:v>
                </c:pt>
                <c:pt idx="154">
                  <c:v>1991</c:v>
                </c:pt>
                <c:pt idx="155">
                  <c:v>1991</c:v>
                </c:pt>
                <c:pt idx="156">
                  <c:v>1992</c:v>
                </c:pt>
                <c:pt idx="157">
                  <c:v>1992</c:v>
                </c:pt>
                <c:pt idx="158">
                  <c:v>1992</c:v>
                </c:pt>
                <c:pt idx="159">
                  <c:v>1992</c:v>
                </c:pt>
                <c:pt idx="160">
                  <c:v>1992</c:v>
                </c:pt>
                <c:pt idx="161">
                  <c:v>1992</c:v>
                </c:pt>
                <c:pt idx="162">
                  <c:v>1992</c:v>
                </c:pt>
                <c:pt idx="163">
                  <c:v>1992</c:v>
                </c:pt>
                <c:pt idx="164">
                  <c:v>1992</c:v>
                </c:pt>
                <c:pt idx="165">
                  <c:v>1992</c:v>
                </c:pt>
                <c:pt idx="166">
                  <c:v>1992</c:v>
                </c:pt>
                <c:pt idx="167">
                  <c:v>1992</c:v>
                </c:pt>
                <c:pt idx="168">
                  <c:v>1993</c:v>
                </c:pt>
                <c:pt idx="169">
                  <c:v>1993</c:v>
                </c:pt>
                <c:pt idx="170">
                  <c:v>1993</c:v>
                </c:pt>
                <c:pt idx="171">
                  <c:v>1993</c:v>
                </c:pt>
                <c:pt idx="172">
                  <c:v>1993</c:v>
                </c:pt>
                <c:pt idx="173">
                  <c:v>1993</c:v>
                </c:pt>
                <c:pt idx="174">
                  <c:v>1993</c:v>
                </c:pt>
                <c:pt idx="175">
                  <c:v>1993</c:v>
                </c:pt>
                <c:pt idx="176">
                  <c:v>1993</c:v>
                </c:pt>
                <c:pt idx="177">
                  <c:v>1993</c:v>
                </c:pt>
                <c:pt idx="178">
                  <c:v>1993</c:v>
                </c:pt>
                <c:pt idx="179">
                  <c:v>1993</c:v>
                </c:pt>
                <c:pt idx="180">
                  <c:v>1994</c:v>
                </c:pt>
                <c:pt idx="181">
                  <c:v>1994</c:v>
                </c:pt>
                <c:pt idx="182">
                  <c:v>1994</c:v>
                </c:pt>
                <c:pt idx="183">
                  <c:v>1994</c:v>
                </c:pt>
                <c:pt idx="184">
                  <c:v>1994</c:v>
                </c:pt>
                <c:pt idx="185">
                  <c:v>1994</c:v>
                </c:pt>
                <c:pt idx="186">
                  <c:v>1994</c:v>
                </c:pt>
                <c:pt idx="187">
                  <c:v>1994</c:v>
                </c:pt>
                <c:pt idx="188">
                  <c:v>1994</c:v>
                </c:pt>
                <c:pt idx="189">
                  <c:v>1994</c:v>
                </c:pt>
                <c:pt idx="190">
                  <c:v>1994</c:v>
                </c:pt>
                <c:pt idx="191">
                  <c:v>1994</c:v>
                </c:pt>
                <c:pt idx="192">
                  <c:v>1995</c:v>
                </c:pt>
                <c:pt idx="193">
                  <c:v>1995</c:v>
                </c:pt>
                <c:pt idx="194">
                  <c:v>1995</c:v>
                </c:pt>
                <c:pt idx="195">
                  <c:v>1995</c:v>
                </c:pt>
                <c:pt idx="196">
                  <c:v>1995</c:v>
                </c:pt>
                <c:pt idx="197">
                  <c:v>1995</c:v>
                </c:pt>
                <c:pt idx="198">
                  <c:v>1995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1996</c:v>
                </c:pt>
                <c:pt idx="205">
                  <c:v>1996</c:v>
                </c:pt>
                <c:pt idx="206">
                  <c:v>1996</c:v>
                </c:pt>
                <c:pt idx="207">
                  <c:v>1996</c:v>
                </c:pt>
                <c:pt idx="208">
                  <c:v>1996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1996</c:v>
                </c:pt>
                <c:pt idx="213">
                  <c:v>1996</c:v>
                </c:pt>
                <c:pt idx="214">
                  <c:v>1996</c:v>
                </c:pt>
                <c:pt idx="215">
                  <c:v>1996</c:v>
                </c:pt>
                <c:pt idx="216">
                  <c:v>1997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1998</c:v>
                </c:pt>
                <c:pt idx="229">
                  <c:v>1998</c:v>
                </c:pt>
                <c:pt idx="230">
                  <c:v>1998</c:v>
                </c:pt>
                <c:pt idx="231">
                  <c:v>1998</c:v>
                </c:pt>
                <c:pt idx="232">
                  <c:v>1998</c:v>
                </c:pt>
                <c:pt idx="233">
                  <c:v>1998</c:v>
                </c:pt>
                <c:pt idx="234">
                  <c:v>1998</c:v>
                </c:pt>
                <c:pt idx="235">
                  <c:v>1998</c:v>
                </c:pt>
                <c:pt idx="236">
                  <c:v>1998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1999</c:v>
                </c:pt>
                <c:pt idx="241">
                  <c:v>1999</c:v>
                </c:pt>
                <c:pt idx="242">
                  <c:v>1999</c:v>
                </c:pt>
                <c:pt idx="243">
                  <c:v>1999</c:v>
                </c:pt>
                <c:pt idx="244">
                  <c:v>1999</c:v>
                </c:pt>
                <c:pt idx="245">
                  <c:v>1999</c:v>
                </c:pt>
                <c:pt idx="246">
                  <c:v>1999</c:v>
                </c:pt>
                <c:pt idx="247">
                  <c:v>1999</c:v>
                </c:pt>
                <c:pt idx="248">
                  <c:v>1999</c:v>
                </c:pt>
                <c:pt idx="249">
                  <c:v>1999</c:v>
                </c:pt>
                <c:pt idx="250">
                  <c:v>1999</c:v>
                </c:pt>
                <c:pt idx="251">
                  <c:v>1999</c:v>
                </c:pt>
                <c:pt idx="252">
                  <c:v>2000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2001</c:v>
                </c:pt>
                <c:pt idx="265">
                  <c:v>2001</c:v>
                </c:pt>
                <c:pt idx="266">
                  <c:v>2001</c:v>
                </c:pt>
                <c:pt idx="267">
                  <c:v>2001</c:v>
                </c:pt>
                <c:pt idx="268">
                  <c:v>2001</c:v>
                </c:pt>
                <c:pt idx="269">
                  <c:v>2001</c:v>
                </c:pt>
                <c:pt idx="270">
                  <c:v>2001</c:v>
                </c:pt>
                <c:pt idx="271">
                  <c:v>2001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2002</c:v>
                </c:pt>
                <c:pt idx="277">
                  <c:v>2002</c:v>
                </c:pt>
                <c:pt idx="278">
                  <c:v>2002</c:v>
                </c:pt>
                <c:pt idx="279">
                  <c:v>2002</c:v>
                </c:pt>
                <c:pt idx="280">
                  <c:v>2002</c:v>
                </c:pt>
                <c:pt idx="281">
                  <c:v>2002</c:v>
                </c:pt>
                <c:pt idx="282">
                  <c:v>2002</c:v>
                </c:pt>
                <c:pt idx="283">
                  <c:v>2002</c:v>
                </c:pt>
                <c:pt idx="284">
                  <c:v>2002</c:v>
                </c:pt>
                <c:pt idx="285">
                  <c:v>2002</c:v>
                </c:pt>
                <c:pt idx="286">
                  <c:v>2002</c:v>
                </c:pt>
                <c:pt idx="287">
                  <c:v>2002</c:v>
                </c:pt>
                <c:pt idx="288">
                  <c:v>2003</c:v>
                </c:pt>
                <c:pt idx="289">
                  <c:v>2003</c:v>
                </c:pt>
                <c:pt idx="290">
                  <c:v>2003</c:v>
                </c:pt>
                <c:pt idx="291">
                  <c:v>2003</c:v>
                </c:pt>
                <c:pt idx="292">
                  <c:v>2003</c:v>
                </c:pt>
                <c:pt idx="293">
                  <c:v>2003</c:v>
                </c:pt>
                <c:pt idx="294">
                  <c:v>2003</c:v>
                </c:pt>
                <c:pt idx="295">
                  <c:v>2003</c:v>
                </c:pt>
                <c:pt idx="296">
                  <c:v>2003</c:v>
                </c:pt>
                <c:pt idx="297">
                  <c:v>2003</c:v>
                </c:pt>
                <c:pt idx="298">
                  <c:v>2003</c:v>
                </c:pt>
                <c:pt idx="299">
                  <c:v>2003</c:v>
                </c:pt>
                <c:pt idx="300">
                  <c:v>2004</c:v>
                </c:pt>
                <c:pt idx="301">
                  <c:v>2004</c:v>
                </c:pt>
                <c:pt idx="302">
                  <c:v>2004</c:v>
                </c:pt>
                <c:pt idx="303">
                  <c:v>2004</c:v>
                </c:pt>
                <c:pt idx="304">
                  <c:v>2004</c:v>
                </c:pt>
                <c:pt idx="305">
                  <c:v>2004</c:v>
                </c:pt>
                <c:pt idx="306">
                  <c:v>2004</c:v>
                </c:pt>
                <c:pt idx="307">
                  <c:v>2004</c:v>
                </c:pt>
                <c:pt idx="308">
                  <c:v>2004</c:v>
                </c:pt>
                <c:pt idx="309">
                  <c:v>2004</c:v>
                </c:pt>
                <c:pt idx="310">
                  <c:v>2004</c:v>
                </c:pt>
                <c:pt idx="311">
                  <c:v>2004</c:v>
                </c:pt>
                <c:pt idx="312">
                  <c:v>2005</c:v>
                </c:pt>
                <c:pt idx="313">
                  <c:v>2005</c:v>
                </c:pt>
                <c:pt idx="314">
                  <c:v>2005</c:v>
                </c:pt>
                <c:pt idx="315">
                  <c:v>2005</c:v>
                </c:pt>
                <c:pt idx="316">
                  <c:v>2005</c:v>
                </c:pt>
                <c:pt idx="317">
                  <c:v>2005</c:v>
                </c:pt>
                <c:pt idx="318">
                  <c:v>2005</c:v>
                </c:pt>
                <c:pt idx="319">
                  <c:v>2005</c:v>
                </c:pt>
                <c:pt idx="320">
                  <c:v>2005</c:v>
                </c:pt>
                <c:pt idx="321">
                  <c:v>2005</c:v>
                </c:pt>
                <c:pt idx="322">
                  <c:v>2005</c:v>
                </c:pt>
                <c:pt idx="323">
                  <c:v>2005</c:v>
                </c:pt>
                <c:pt idx="324">
                  <c:v>2006</c:v>
                </c:pt>
                <c:pt idx="325">
                  <c:v>2006</c:v>
                </c:pt>
                <c:pt idx="326">
                  <c:v>2006</c:v>
                </c:pt>
                <c:pt idx="327">
                  <c:v>2006</c:v>
                </c:pt>
                <c:pt idx="328">
                  <c:v>2006</c:v>
                </c:pt>
                <c:pt idx="329">
                  <c:v>2006</c:v>
                </c:pt>
                <c:pt idx="330">
                  <c:v>2006</c:v>
                </c:pt>
                <c:pt idx="331">
                  <c:v>2006</c:v>
                </c:pt>
                <c:pt idx="332">
                  <c:v>2006</c:v>
                </c:pt>
                <c:pt idx="333">
                  <c:v>2006</c:v>
                </c:pt>
                <c:pt idx="334">
                  <c:v>2006</c:v>
                </c:pt>
                <c:pt idx="335">
                  <c:v>2006</c:v>
                </c:pt>
                <c:pt idx="336">
                  <c:v>2007</c:v>
                </c:pt>
                <c:pt idx="337">
                  <c:v>2007</c:v>
                </c:pt>
                <c:pt idx="338">
                  <c:v>2007</c:v>
                </c:pt>
                <c:pt idx="339">
                  <c:v>2007</c:v>
                </c:pt>
                <c:pt idx="340">
                  <c:v>2007</c:v>
                </c:pt>
                <c:pt idx="341">
                  <c:v>2007</c:v>
                </c:pt>
                <c:pt idx="342">
                  <c:v>2007</c:v>
                </c:pt>
                <c:pt idx="343">
                  <c:v>2007</c:v>
                </c:pt>
                <c:pt idx="344">
                  <c:v>2007</c:v>
                </c:pt>
                <c:pt idx="345">
                  <c:v>2007</c:v>
                </c:pt>
                <c:pt idx="346">
                  <c:v>2007</c:v>
                </c:pt>
                <c:pt idx="347">
                  <c:v>2007</c:v>
                </c:pt>
                <c:pt idx="348">
                  <c:v>2008</c:v>
                </c:pt>
                <c:pt idx="349">
                  <c:v>2008</c:v>
                </c:pt>
                <c:pt idx="350">
                  <c:v>2008</c:v>
                </c:pt>
                <c:pt idx="351">
                  <c:v>2008</c:v>
                </c:pt>
                <c:pt idx="352">
                  <c:v>2008</c:v>
                </c:pt>
                <c:pt idx="353">
                  <c:v>2008</c:v>
                </c:pt>
                <c:pt idx="354">
                  <c:v>2008</c:v>
                </c:pt>
                <c:pt idx="355">
                  <c:v>2008</c:v>
                </c:pt>
                <c:pt idx="356">
                  <c:v>2008</c:v>
                </c:pt>
                <c:pt idx="357">
                  <c:v>2008</c:v>
                </c:pt>
                <c:pt idx="358">
                  <c:v>2008</c:v>
                </c:pt>
                <c:pt idx="359">
                  <c:v>2008</c:v>
                </c:pt>
                <c:pt idx="360">
                  <c:v>2009</c:v>
                </c:pt>
                <c:pt idx="361">
                  <c:v>2009</c:v>
                </c:pt>
                <c:pt idx="362">
                  <c:v>2009</c:v>
                </c:pt>
                <c:pt idx="363">
                  <c:v>2009</c:v>
                </c:pt>
                <c:pt idx="364">
                  <c:v>2009</c:v>
                </c:pt>
                <c:pt idx="365">
                  <c:v>2009</c:v>
                </c:pt>
                <c:pt idx="366">
                  <c:v>2009</c:v>
                </c:pt>
                <c:pt idx="367">
                  <c:v>2009</c:v>
                </c:pt>
                <c:pt idx="368">
                  <c:v>2009</c:v>
                </c:pt>
                <c:pt idx="369">
                  <c:v>2009</c:v>
                </c:pt>
                <c:pt idx="370">
                  <c:v>2009</c:v>
                </c:pt>
                <c:pt idx="371">
                  <c:v>2009</c:v>
                </c:pt>
                <c:pt idx="372">
                  <c:v>2010</c:v>
                </c:pt>
                <c:pt idx="373">
                  <c:v>2010</c:v>
                </c:pt>
                <c:pt idx="374">
                  <c:v>2010</c:v>
                </c:pt>
                <c:pt idx="375">
                  <c:v>2010</c:v>
                </c:pt>
                <c:pt idx="376">
                  <c:v>2010</c:v>
                </c:pt>
                <c:pt idx="377">
                  <c:v>2010</c:v>
                </c:pt>
                <c:pt idx="378">
                  <c:v>2010</c:v>
                </c:pt>
                <c:pt idx="379">
                  <c:v>2010</c:v>
                </c:pt>
                <c:pt idx="380">
                  <c:v>2010</c:v>
                </c:pt>
                <c:pt idx="381">
                  <c:v>2010</c:v>
                </c:pt>
                <c:pt idx="382">
                  <c:v>2010</c:v>
                </c:pt>
                <c:pt idx="383">
                  <c:v>2010</c:v>
                </c:pt>
                <c:pt idx="384">
                  <c:v>2011</c:v>
                </c:pt>
                <c:pt idx="385">
                  <c:v>2011</c:v>
                </c:pt>
                <c:pt idx="386">
                  <c:v>2011</c:v>
                </c:pt>
                <c:pt idx="387">
                  <c:v>2011</c:v>
                </c:pt>
                <c:pt idx="388">
                  <c:v>2011</c:v>
                </c:pt>
                <c:pt idx="389">
                  <c:v>2011</c:v>
                </c:pt>
                <c:pt idx="390">
                  <c:v>2011</c:v>
                </c:pt>
                <c:pt idx="391">
                  <c:v>2011</c:v>
                </c:pt>
                <c:pt idx="392">
                  <c:v>2011</c:v>
                </c:pt>
                <c:pt idx="393">
                  <c:v>2011</c:v>
                </c:pt>
                <c:pt idx="394">
                  <c:v>2011</c:v>
                </c:pt>
                <c:pt idx="395">
                  <c:v>2011</c:v>
                </c:pt>
                <c:pt idx="396">
                  <c:v>2012</c:v>
                </c:pt>
                <c:pt idx="397">
                  <c:v>2012</c:v>
                </c:pt>
                <c:pt idx="398">
                  <c:v>2012</c:v>
                </c:pt>
                <c:pt idx="399">
                  <c:v>2012</c:v>
                </c:pt>
                <c:pt idx="400">
                  <c:v>2012</c:v>
                </c:pt>
                <c:pt idx="401">
                  <c:v>2012</c:v>
                </c:pt>
                <c:pt idx="402">
                  <c:v>2012</c:v>
                </c:pt>
                <c:pt idx="403">
                  <c:v>2012</c:v>
                </c:pt>
                <c:pt idx="404">
                  <c:v>2012</c:v>
                </c:pt>
                <c:pt idx="405">
                  <c:v>2012</c:v>
                </c:pt>
                <c:pt idx="406">
                  <c:v>2012</c:v>
                </c:pt>
                <c:pt idx="407">
                  <c:v>2012</c:v>
                </c:pt>
                <c:pt idx="408">
                  <c:v>2013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2014</c:v>
                </c:pt>
                <c:pt idx="421">
                  <c:v>2014</c:v>
                </c:pt>
                <c:pt idx="422">
                  <c:v>2014</c:v>
                </c:pt>
                <c:pt idx="423">
                  <c:v>2014</c:v>
                </c:pt>
                <c:pt idx="424">
                  <c:v>2014</c:v>
                </c:pt>
                <c:pt idx="425">
                  <c:v>2014</c:v>
                </c:pt>
                <c:pt idx="426">
                  <c:v>2014</c:v>
                </c:pt>
                <c:pt idx="427">
                  <c:v>2014</c:v>
                </c:pt>
                <c:pt idx="428">
                  <c:v>2014</c:v>
                </c:pt>
                <c:pt idx="429">
                  <c:v>2014</c:v>
                </c:pt>
                <c:pt idx="430">
                  <c:v>2014</c:v>
                </c:pt>
                <c:pt idx="431">
                  <c:v>2014</c:v>
                </c:pt>
              </c:numCache>
            </c:numRef>
          </c:cat>
          <c:val>
            <c:numRef>
              <c:f>Sheet1!$R$31:$R$462</c:f>
              <c:numCache>
                <c:formatCode>0.0000</c:formatCode>
                <c:ptCount val="432"/>
                <c:pt idx="0">
                  <c:v>-0.15989700000000001</c:v>
                </c:pt>
                <c:pt idx="1">
                  <c:v>-0.17221700000000001</c:v>
                </c:pt>
                <c:pt idx="2">
                  <c:v>-0.16142699999999999</c:v>
                </c:pt>
                <c:pt idx="3">
                  <c:v>-0.13139799999999999</c:v>
                </c:pt>
                <c:pt idx="4">
                  <c:v>-0.24221400000000001</c:v>
                </c:pt>
                <c:pt idx="5">
                  <c:v>-0.159085</c:v>
                </c:pt>
                <c:pt idx="6">
                  <c:v>-0.19251199999999999</c:v>
                </c:pt>
                <c:pt idx="7">
                  <c:v>-0.190251</c:v>
                </c:pt>
                <c:pt idx="8">
                  <c:v>-0.148289</c:v>
                </c:pt>
                <c:pt idx="9">
                  <c:v>-0.127912</c:v>
                </c:pt>
                <c:pt idx="10">
                  <c:v>-5.6192600000000002E-2</c:v>
                </c:pt>
                <c:pt idx="11">
                  <c:v>-1.60707E-2</c:v>
                </c:pt>
                <c:pt idx="12">
                  <c:v>-3.0802199999999998E-2</c:v>
                </c:pt>
                <c:pt idx="13">
                  <c:v>-4.7122400000000002E-2</c:v>
                </c:pt>
                <c:pt idx="14">
                  <c:v>-3.8627099999999998E-2</c:v>
                </c:pt>
                <c:pt idx="15">
                  <c:v>-0.12012399999999999</c:v>
                </c:pt>
                <c:pt idx="16">
                  <c:v>-0.173427</c:v>
                </c:pt>
                <c:pt idx="17">
                  <c:v>-0.186528</c:v>
                </c:pt>
                <c:pt idx="18">
                  <c:v>-0.201984</c:v>
                </c:pt>
                <c:pt idx="19">
                  <c:v>-0.236322</c:v>
                </c:pt>
                <c:pt idx="20">
                  <c:v>-0.23028499999999999</c:v>
                </c:pt>
                <c:pt idx="21">
                  <c:v>-0.26395200000000002</c:v>
                </c:pt>
                <c:pt idx="22">
                  <c:v>-0.18820400000000001</c:v>
                </c:pt>
                <c:pt idx="23">
                  <c:v>-0.18883900000000001</c:v>
                </c:pt>
                <c:pt idx="24">
                  <c:v>-0.20328099999999999</c:v>
                </c:pt>
                <c:pt idx="25">
                  <c:v>-0.24693599999999999</c:v>
                </c:pt>
                <c:pt idx="26">
                  <c:v>-0.185748</c:v>
                </c:pt>
                <c:pt idx="27">
                  <c:v>-0.21366099999999999</c:v>
                </c:pt>
                <c:pt idx="28">
                  <c:v>-0.18772</c:v>
                </c:pt>
                <c:pt idx="29">
                  <c:v>-0.13999300000000001</c:v>
                </c:pt>
                <c:pt idx="30">
                  <c:v>-0.175175</c:v>
                </c:pt>
                <c:pt idx="31">
                  <c:v>-0.22846900000000001</c:v>
                </c:pt>
                <c:pt idx="32">
                  <c:v>-0.16362599999999999</c:v>
                </c:pt>
                <c:pt idx="33">
                  <c:v>-0.19180700000000001</c:v>
                </c:pt>
                <c:pt idx="34">
                  <c:v>-0.19681699999999999</c:v>
                </c:pt>
                <c:pt idx="35">
                  <c:v>-0.11125699999999999</c:v>
                </c:pt>
                <c:pt idx="36">
                  <c:v>-0.15294199999999999</c:v>
                </c:pt>
                <c:pt idx="37">
                  <c:v>-0.217866</c:v>
                </c:pt>
                <c:pt idx="38">
                  <c:v>-0.223687</c:v>
                </c:pt>
                <c:pt idx="39">
                  <c:v>-0.223302</c:v>
                </c:pt>
                <c:pt idx="40">
                  <c:v>-0.176144</c:v>
                </c:pt>
                <c:pt idx="41">
                  <c:v>-0.26579999999999998</c:v>
                </c:pt>
                <c:pt idx="42">
                  <c:v>-0.29500399999999999</c:v>
                </c:pt>
                <c:pt idx="43">
                  <c:v>-0.30423800000000001</c:v>
                </c:pt>
                <c:pt idx="44">
                  <c:v>-0.200706</c:v>
                </c:pt>
                <c:pt idx="45">
                  <c:v>-0.129355</c:v>
                </c:pt>
                <c:pt idx="46">
                  <c:v>-0.12013</c:v>
                </c:pt>
                <c:pt idx="47">
                  <c:v>-6.6758899999999996E-2</c:v>
                </c:pt>
                <c:pt idx="48">
                  <c:v>3.6316000000000001E-2</c:v>
                </c:pt>
                <c:pt idx="49">
                  <c:v>-1.19758E-2</c:v>
                </c:pt>
                <c:pt idx="50">
                  <c:v>-7.6508400000000004E-2</c:v>
                </c:pt>
                <c:pt idx="51">
                  <c:v>-8.3289699999999994E-2</c:v>
                </c:pt>
                <c:pt idx="52">
                  <c:v>-6.2348099999999997E-2</c:v>
                </c:pt>
                <c:pt idx="53">
                  <c:v>-6.1459399999999997E-2</c:v>
                </c:pt>
                <c:pt idx="54">
                  <c:v>-0.14416300000000001</c:v>
                </c:pt>
                <c:pt idx="55">
                  <c:v>-0.14363500000000001</c:v>
                </c:pt>
                <c:pt idx="56">
                  <c:v>-0.138098</c:v>
                </c:pt>
                <c:pt idx="57">
                  <c:v>-0.15365899999999999</c:v>
                </c:pt>
                <c:pt idx="58">
                  <c:v>-0.147981</c:v>
                </c:pt>
                <c:pt idx="59">
                  <c:v>-0.127417</c:v>
                </c:pt>
                <c:pt idx="60">
                  <c:v>-0.14125399999999999</c:v>
                </c:pt>
                <c:pt idx="61">
                  <c:v>-0.15216099999999999</c:v>
                </c:pt>
                <c:pt idx="62">
                  <c:v>-0.18457000000000001</c:v>
                </c:pt>
                <c:pt idx="63">
                  <c:v>-0.20317199999999999</c:v>
                </c:pt>
                <c:pt idx="64">
                  <c:v>-0.244031</c:v>
                </c:pt>
                <c:pt idx="65">
                  <c:v>-0.28887800000000002</c:v>
                </c:pt>
                <c:pt idx="66">
                  <c:v>-0.29020600000000002</c:v>
                </c:pt>
                <c:pt idx="67">
                  <c:v>-0.23469400000000001</c:v>
                </c:pt>
                <c:pt idx="68">
                  <c:v>-0.15107100000000001</c:v>
                </c:pt>
                <c:pt idx="69">
                  <c:v>-0.27243499999999998</c:v>
                </c:pt>
                <c:pt idx="70">
                  <c:v>-0.244945</c:v>
                </c:pt>
                <c:pt idx="71">
                  <c:v>-0.24614900000000001</c:v>
                </c:pt>
                <c:pt idx="72">
                  <c:v>-0.22687399999999999</c:v>
                </c:pt>
                <c:pt idx="73">
                  <c:v>-0.20605000000000001</c:v>
                </c:pt>
                <c:pt idx="74">
                  <c:v>-0.24232400000000001</c:v>
                </c:pt>
                <c:pt idx="75">
                  <c:v>-0.29686299999999999</c:v>
                </c:pt>
                <c:pt idx="76">
                  <c:v>-0.267683</c:v>
                </c:pt>
                <c:pt idx="77">
                  <c:v>-0.31159599999999998</c:v>
                </c:pt>
                <c:pt idx="78">
                  <c:v>-0.27969300000000002</c:v>
                </c:pt>
                <c:pt idx="79">
                  <c:v>-0.28554099999999999</c:v>
                </c:pt>
                <c:pt idx="80">
                  <c:v>-0.23738300000000001</c:v>
                </c:pt>
                <c:pt idx="81">
                  <c:v>-0.19763900000000001</c:v>
                </c:pt>
                <c:pt idx="82">
                  <c:v>-0.27588499999999999</c:v>
                </c:pt>
                <c:pt idx="83">
                  <c:v>-0.19195100000000001</c:v>
                </c:pt>
                <c:pt idx="84">
                  <c:v>-0.26084200000000002</c:v>
                </c:pt>
                <c:pt idx="85">
                  <c:v>-0.213447</c:v>
                </c:pt>
                <c:pt idx="86">
                  <c:v>-0.22953499999999999</c:v>
                </c:pt>
                <c:pt idx="87">
                  <c:v>-0.24415200000000001</c:v>
                </c:pt>
                <c:pt idx="88">
                  <c:v>-0.256602</c:v>
                </c:pt>
                <c:pt idx="89">
                  <c:v>-0.24104999999999999</c:v>
                </c:pt>
                <c:pt idx="90">
                  <c:v>-0.24435100000000001</c:v>
                </c:pt>
                <c:pt idx="91">
                  <c:v>-0.275007</c:v>
                </c:pt>
                <c:pt idx="92">
                  <c:v>-0.203762</c:v>
                </c:pt>
                <c:pt idx="93">
                  <c:v>-0.15276000000000001</c:v>
                </c:pt>
                <c:pt idx="94">
                  <c:v>-0.17451700000000001</c:v>
                </c:pt>
                <c:pt idx="95">
                  <c:v>-0.17610700000000001</c:v>
                </c:pt>
                <c:pt idx="96">
                  <c:v>-0.17108000000000001</c:v>
                </c:pt>
                <c:pt idx="97">
                  <c:v>-0.16001699999999999</c:v>
                </c:pt>
                <c:pt idx="98">
                  <c:v>-0.115527</c:v>
                </c:pt>
                <c:pt idx="99">
                  <c:v>-0.16364200000000001</c:v>
                </c:pt>
                <c:pt idx="100">
                  <c:v>-0.105238</c:v>
                </c:pt>
                <c:pt idx="101">
                  <c:v>-0.124224</c:v>
                </c:pt>
                <c:pt idx="102">
                  <c:v>-5.0780400000000003E-2</c:v>
                </c:pt>
                <c:pt idx="103">
                  <c:v>1.7067499999999999E-3</c:v>
                </c:pt>
                <c:pt idx="104">
                  <c:v>1.34964E-2</c:v>
                </c:pt>
                <c:pt idx="105">
                  <c:v>-1.1669199999999999E-2</c:v>
                </c:pt>
                <c:pt idx="106">
                  <c:v>6.4454700000000004E-2</c:v>
                </c:pt>
                <c:pt idx="107">
                  <c:v>9.9622600000000006E-3</c:v>
                </c:pt>
                <c:pt idx="108">
                  <c:v>6.8113800000000002E-2</c:v>
                </c:pt>
                <c:pt idx="109">
                  <c:v>2.9071400000000001E-2</c:v>
                </c:pt>
                <c:pt idx="110">
                  <c:v>-1.55243E-2</c:v>
                </c:pt>
                <c:pt idx="111">
                  <c:v>-4.8997100000000002E-2</c:v>
                </c:pt>
                <c:pt idx="112">
                  <c:v>-7.6986399999999997E-2</c:v>
                </c:pt>
                <c:pt idx="113">
                  <c:v>-0.109711</c:v>
                </c:pt>
                <c:pt idx="114">
                  <c:v>-0.108546</c:v>
                </c:pt>
                <c:pt idx="115">
                  <c:v>-0.12947</c:v>
                </c:pt>
                <c:pt idx="116">
                  <c:v>-0.15103800000000001</c:v>
                </c:pt>
                <c:pt idx="117">
                  <c:v>-0.18385099999999999</c:v>
                </c:pt>
                <c:pt idx="118">
                  <c:v>-0.24384500000000001</c:v>
                </c:pt>
                <c:pt idx="119">
                  <c:v>-0.27035300000000001</c:v>
                </c:pt>
                <c:pt idx="120">
                  <c:v>-0.210281</c:v>
                </c:pt>
                <c:pt idx="121">
                  <c:v>-0.193523</c:v>
                </c:pt>
                <c:pt idx="122">
                  <c:v>-0.203796</c:v>
                </c:pt>
                <c:pt idx="123">
                  <c:v>-0.17719299999999999</c:v>
                </c:pt>
                <c:pt idx="124">
                  <c:v>-0.16687199999999999</c:v>
                </c:pt>
                <c:pt idx="125">
                  <c:v>-0.18628600000000001</c:v>
                </c:pt>
                <c:pt idx="126">
                  <c:v>-8.5396899999999998E-2</c:v>
                </c:pt>
                <c:pt idx="127">
                  <c:v>-6.0566500000000002E-2</c:v>
                </c:pt>
                <c:pt idx="128">
                  <c:v>-0.101353</c:v>
                </c:pt>
                <c:pt idx="129">
                  <c:v>-0.13668</c:v>
                </c:pt>
                <c:pt idx="130">
                  <c:v>-0.10406</c:v>
                </c:pt>
                <c:pt idx="131">
                  <c:v>-0.10345699999999999</c:v>
                </c:pt>
                <c:pt idx="132">
                  <c:v>-7.5870900000000005E-2</c:v>
                </c:pt>
                <c:pt idx="133">
                  <c:v>1.00889E-2</c:v>
                </c:pt>
                <c:pt idx="134">
                  <c:v>1.1950299999999999E-3</c:v>
                </c:pt>
                <c:pt idx="135">
                  <c:v>3.4016100000000001E-2</c:v>
                </c:pt>
                <c:pt idx="136">
                  <c:v>-1.3033100000000001E-2</c:v>
                </c:pt>
                <c:pt idx="137">
                  <c:v>-4.2583299999999998E-2</c:v>
                </c:pt>
                <c:pt idx="138">
                  <c:v>-3.6034799999999999E-2</c:v>
                </c:pt>
                <c:pt idx="139">
                  <c:v>-4.3719300000000003E-2</c:v>
                </c:pt>
                <c:pt idx="140">
                  <c:v>-5.0122399999999998E-2</c:v>
                </c:pt>
                <c:pt idx="141">
                  <c:v>3.55129E-2</c:v>
                </c:pt>
                <c:pt idx="142">
                  <c:v>-1.6243199999999999E-2</c:v>
                </c:pt>
                <c:pt idx="143">
                  <c:v>-3.0564400000000001E-3</c:v>
                </c:pt>
                <c:pt idx="144">
                  <c:v>4.7895200000000002E-3</c:v>
                </c:pt>
                <c:pt idx="145">
                  <c:v>-3.1499600000000003E-2</c:v>
                </c:pt>
                <c:pt idx="146">
                  <c:v>-2.17089E-2</c:v>
                </c:pt>
                <c:pt idx="147">
                  <c:v>4.18655E-2</c:v>
                </c:pt>
                <c:pt idx="148">
                  <c:v>3.1806099999999997E-2</c:v>
                </c:pt>
                <c:pt idx="149">
                  <c:v>-7.68567E-2</c:v>
                </c:pt>
                <c:pt idx="150">
                  <c:v>-7.6567800000000002E-3</c:v>
                </c:pt>
                <c:pt idx="151">
                  <c:v>-3.6547200000000002E-2</c:v>
                </c:pt>
                <c:pt idx="152">
                  <c:v>-7.7810500000000005E-2</c:v>
                </c:pt>
                <c:pt idx="153">
                  <c:v>-0.11413</c:v>
                </c:pt>
                <c:pt idx="154">
                  <c:v>-0.125746</c:v>
                </c:pt>
                <c:pt idx="155">
                  <c:v>-8.5089399999999996E-2</c:v>
                </c:pt>
                <c:pt idx="156">
                  <c:v>-4.8356799999999998E-2</c:v>
                </c:pt>
                <c:pt idx="157">
                  <c:v>-3.5567300000000003E-2</c:v>
                </c:pt>
                <c:pt idx="158">
                  <c:v>-5.3484900000000002E-2</c:v>
                </c:pt>
                <c:pt idx="159">
                  <c:v>-5.9573399999999999E-2</c:v>
                </c:pt>
                <c:pt idx="160">
                  <c:v>-3.7811600000000001E-2</c:v>
                </c:pt>
                <c:pt idx="161">
                  <c:v>-6.0291999999999998E-2</c:v>
                </c:pt>
                <c:pt idx="162">
                  <c:v>-0.16819600000000001</c:v>
                </c:pt>
                <c:pt idx="163">
                  <c:v>-0.20830799999999999</c:v>
                </c:pt>
                <c:pt idx="164">
                  <c:v>-0.202735</c:v>
                </c:pt>
                <c:pt idx="165">
                  <c:v>-0.21530099999999999</c:v>
                </c:pt>
                <c:pt idx="166">
                  <c:v>-0.233707</c:v>
                </c:pt>
                <c:pt idx="167">
                  <c:v>-0.18579599999999999</c:v>
                </c:pt>
                <c:pt idx="168">
                  <c:v>-2.10774E-2</c:v>
                </c:pt>
                <c:pt idx="169">
                  <c:v>-0.11079899999999999</c:v>
                </c:pt>
                <c:pt idx="170">
                  <c:v>-9.6376699999999996E-2</c:v>
                </c:pt>
                <c:pt idx="171">
                  <c:v>-0.13313900000000001</c:v>
                </c:pt>
                <c:pt idx="172">
                  <c:v>-7.7768500000000004E-2</c:v>
                </c:pt>
                <c:pt idx="173">
                  <c:v>-8.1410200000000002E-2</c:v>
                </c:pt>
                <c:pt idx="174">
                  <c:v>-0.153169</c:v>
                </c:pt>
                <c:pt idx="175">
                  <c:v>-0.177819</c:v>
                </c:pt>
                <c:pt idx="176">
                  <c:v>-0.119574</c:v>
                </c:pt>
                <c:pt idx="177">
                  <c:v>-0.146843</c:v>
                </c:pt>
                <c:pt idx="178">
                  <c:v>-7.9839199999999999E-2</c:v>
                </c:pt>
                <c:pt idx="179">
                  <c:v>-0.15681999999999999</c:v>
                </c:pt>
                <c:pt idx="180">
                  <c:v>-0.101725</c:v>
                </c:pt>
                <c:pt idx="181">
                  <c:v>-0.12600900000000001</c:v>
                </c:pt>
                <c:pt idx="182">
                  <c:v>-7.2088600000000003E-2</c:v>
                </c:pt>
                <c:pt idx="183">
                  <c:v>-0.10508000000000001</c:v>
                </c:pt>
                <c:pt idx="184">
                  <c:v>-3.1592200000000001E-2</c:v>
                </c:pt>
                <c:pt idx="185">
                  <c:v>-8.5570499999999994E-2</c:v>
                </c:pt>
                <c:pt idx="186">
                  <c:v>-7.9297199999999998E-2</c:v>
                </c:pt>
                <c:pt idx="187">
                  <c:v>-7.4397699999999997E-2</c:v>
                </c:pt>
                <c:pt idx="188">
                  <c:v>-0.105171</c:v>
                </c:pt>
                <c:pt idx="189">
                  <c:v>-1.52289E-2</c:v>
                </c:pt>
                <c:pt idx="190">
                  <c:v>4.2966899999999997E-3</c:v>
                </c:pt>
                <c:pt idx="191">
                  <c:v>-1.38554E-3</c:v>
                </c:pt>
                <c:pt idx="192">
                  <c:v>-5.5046799999999996E-3</c:v>
                </c:pt>
                <c:pt idx="193">
                  <c:v>2.35339E-2</c:v>
                </c:pt>
                <c:pt idx="194">
                  <c:v>1.4725300000000001E-3</c:v>
                </c:pt>
                <c:pt idx="195">
                  <c:v>-5.3098399999999997E-2</c:v>
                </c:pt>
                <c:pt idx="196">
                  <c:v>-7.0500900000000005E-2</c:v>
                </c:pt>
                <c:pt idx="197">
                  <c:v>-2.00463E-2</c:v>
                </c:pt>
                <c:pt idx="198">
                  <c:v>4.8793599999999999E-2</c:v>
                </c:pt>
                <c:pt idx="199">
                  <c:v>1.25457E-2</c:v>
                </c:pt>
                <c:pt idx="200">
                  <c:v>-6.8480700000000005E-2</c:v>
                </c:pt>
                <c:pt idx="201">
                  <c:v>-4.3335499999999999E-2</c:v>
                </c:pt>
                <c:pt idx="202">
                  <c:v>-2.7885900000000002E-2</c:v>
                </c:pt>
                <c:pt idx="203">
                  <c:v>-8.7366100000000002E-2</c:v>
                </c:pt>
                <c:pt idx="204">
                  <c:v>-7.4224100000000001E-2</c:v>
                </c:pt>
                <c:pt idx="205">
                  <c:v>-2.3138099999999999E-3</c:v>
                </c:pt>
                <c:pt idx="206">
                  <c:v>-3.4132900000000001E-2</c:v>
                </c:pt>
                <c:pt idx="207">
                  <c:v>-3.4884999999999999E-2</c:v>
                </c:pt>
                <c:pt idx="208">
                  <c:v>-7.0776400000000003E-2</c:v>
                </c:pt>
                <c:pt idx="209">
                  <c:v>-0.105489</c:v>
                </c:pt>
                <c:pt idx="210">
                  <c:v>-9.4702400000000006E-2</c:v>
                </c:pt>
                <c:pt idx="211">
                  <c:v>-7.4542899999999995E-2</c:v>
                </c:pt>
                <c:pt idx="212">
                  <c:v>-0.11186</c:v>
                </c:pt>
                <c:pt idx="213">
                  <c:v>-0.10358199999999999</c:v>
                </c:pt>
                <c:pt idx="214">
                  <c:v>-0.122363</c:v>
                </c:pt>
                <c:pt idx="215">
                  <c:v>-5.0349900000000003E-2</c:v>
                </c:pt>
                <c:pt idx="216">
                  <c:v>-9.4735600000000003E-2</c:v>
                </c:pt>
                <c:pt idx="217">
                  <c:v>-4.6109799999999999E-2</c:v>
                </c:pt>
                <c:pt idx="218">
                  <c:v>8.4552200000000003E-4</c:v>
                </c:pt>
                <c:pt idx="219">
                  <c:v>-5.3819699999999998E-2</c:v>
                </c:pt>
                <c:pt idx="220">
                  <c:v>4.2880700000000001E-2</c:v>
                </c:pt>
                <c:pt idx="221">
                  <c:v>0.11755400000000001</c:v>
                </c:pt>
                <c:pt idx="222">
                  <c:v>0.13039200000000001</c:v>
                </c:pt>
                <c:pt idx="223">
                  <c:v>0.164884</c:v>
                </c:pt>
                <c:pt idx="224">
                  <c:v>0.19653000000000001</c:v>
                </c:pt>
                <c:pt idx="225">
                  <c:v>0.26361600000000002</c:v>
                </c:pt>
                <c:pt idx="226">
                  <c:v>0.27072299999999999</c:v>
                </c:pt>
                <c:pt idx="227">
                  <c:v>0.28834100000000001</c:v>
                </c:pt>
                <c:pt idx="228">
                  <c:v>0.233126</c:v>
                </c:pt>
                <c:pt idx="229">
                  <c:v>0.27963300000000002</c:v>
                </c:pt>
                <c:pt idx="230">
                  <c:v>0.271735</c:v>
                </c:pt>
                <c:pt idx="231">
                  <c:v>0.2762</c:v>
                </c:pt>
                <c:pt idx="232">
                  <c:v>0.28226499999999999</c:v>
                </c:pt>
                <c:pt idx="233">
                  <c:v>0.24065500000000001</c:v>
                </c:pt>
                <c:pt idx="234">
                  <c:v>0.28729100000000002</c:v>
                </c:pt>
                <c:pt idx="235">
                  <c:v>0.23866000000000001</c:v>
                </c:pt>
                <c:pt idx="236">
                  <c:v>6.6481899999999997E-2</c:v>
                </c:pt>
                <c:pt idx="237">
                  <c:v>8.4762799999999999E-2</c:v>
                </c:pt>
                <c:pt idx="238">
                  <c:v>0.11409999999999999</c:v>
                </c:pt>
                <c:pt idx="239">
                  <c:v>8.5834999999999995E-2</c:v>
                </c:pt>
                <c:pt idx="240">
                  <c:v>-3.3024400000000002E-2</c:v>
                </c:pt>
                <c:pt idx="241">
                  <c:v>1.359E-2</c:v>
                </c:pt>
                <c:pt idx="242">
                  <c:v>5.1092100000000001E-2</c:v>
                </c:pt>
                <c:pt idx="243">
                  <c:v>3.3150300000000001E-2</c:v>
                </c:pt>
                <c:pt idx="244">
                  <c:v>-2.18444E-2</c:v>
                </c:pt>
                <c:pt idx="245">
                  <c:v>-1.7388399999999998E-2</c:v>
                </c:pt>
                <c:pt idx="246">
                  <c:v>-2.3056900000000002E-2</c:v>
                </c:pt>
                <c:pt idx="247">
                  <c:v>-6.6018199999999999E-2</c:v>
                </c:pt>
                <c:pt idx="248">
                  <c:v>-1.1827599999999999E-3</c:v>
                </c:pt>
                <c:pt idx="249">
                  <c:v>-5.9688999999999999E-2</c:v>
                </c:pt>
                <c:pt idx="250">
                  <c:v>-2.5229700000000001E-2</c:v>
                </c:pt>
                <c:pt idx="251">
                  <c:v>-3.9158400000000003E-2</c:v>
                </c:pt>
                <c:pt idx="252">
                  <c:v>-2.2522E-2</c:v>
                </c:pt>
                <c:pt idx="253">
                  <c:v>-2.9078400000000001E-2</c:v>
                </c:pt>
                <c:pt idx="254">
                  <c:v>-2.6029199999999999E-2</c:v>
                </c:pt>
                <c:pt idx="255">
                  <c:v>7.5331199999999999E-3</c:v>
                </c:pt>
                <c:pt idx="256">
                  <c:v>-9.1710200000000002E-3</c:v>
                </c:pt>
                <c:pt idx="257">
                  <c:v>-3.2546100000000001E-2</c:v>
                </c:pt>
                <c:pt idx="258">
                  <c:v>-3.25265E-2</c:v>
                </c:pt>
                <c:pt idx="259">
                  <c:v>4.0865899999999997E-2</c:v>
                </c:pt>
                <c:pt idx="260">
                  <c:v>4.0005899999999997E-2</c:v>
                </c:pt>
                <c:pt idx="261">
                  <c:v>2.1005699999999999E-2</c:v>
                </c:pt>
                <c:pt idx="262">
                  <c:v>6.1270100000000001E-2</c:v>
                </c:pt>
                <c:pt idx="263">
                  <c:v>-6.8432400000000004E-3</c:v>
                </c:pt>
                <c:pt idx="264">
                  <c:v>2.0321499999999999E-2</c:v>
                </c:pt>
                <c:pt idx="265">
                  <c:v>4.8042300000000003E-2</c:v>
                </c:pt>
                <c:pt idx="266">
                  <c:v>0.15207999999999999</c:v>
                </c:pt>
                <c:pt idx="267">
                  <c:v>0.12851099999999999</c:v>
                </c:pt>
                <c:pt idx="268">
                  <c:v>5.98874E-2</c:v>
                </c:pt>
                <c:pt idx="269">
                  <c:v>0.14207500000000001</c:v>
                </c:pt>
                <c:pt idx="270">
                  <c:v>0.135631</c:v>
                </c:pt>
                <c:pt idx="271">
                  <c:v>0.15321000000000001</c:v>
                </c:pt>
                <c:pt idx="272">
                  <c:v>0.15496199999999999</c:v>
                </c:pt>
                <c:pt idx="273">
                  <c:v>0.15310199999999999</c:v>
                </c:pt>
                <c:pt idx="274">
                  <c:v>0.15381700000000001</c:v>
                </c:pt>
                <c:pt idx="275">
                  <c:v>0.118626</c:v>
                </c:pt>
                <c:pt idx="276">
                  <c:v>0.16793</c:v>
                </c:pt>
                <c:pt idx="277">
                  <c:v>0.130546</c:v>
                </c:pt>
                <c:pt idx="278">
                  <c:v>0.24390400000000001</c:v>
                </c:pt>
                <c:pt idx="279">
                  <c:v>0.17296400000000001</c:v>
                </c:pt>
                <c:pt idx="280">
                  <c:v>0.168963</c:v>
                </c:pt>
                <c:pt idx="281">
                  <c:v>0.18146200000000001</c:v>
                </c:pt>
                <c:pt idx="282">
                  <c:v>0.110662</c:v>
                </c:pt>
                <c:pt idx="283">
                  <c:v>0.118822</c:v>
                </c:pt>
                <c:pt idx="284">
                  <c:v>0.10671700000000001</c:v>
                </c:pt>
                <c:pt idx="285">
                  <c:v>0.177397</c:v>
                </c:pt>
                <c:pt idx="286">
                  <c:v>0.113618</c:v>
                </c:pt>
                <c:pt idx="287">
                  <c:v>0.198327</c:v>
                </c:pt>
                <c:pt idx="288">
                  <c:v>0.152836</c:v>
                </c:pt>
                <c:pt idx="289">
                  <c:v>0.170435</c:v>
                </c:pt>
                <c:pt idx="290">
                  <c:v>0.194324</c:v>
                </c:pt>
                <c:pt idx="291">
                  <c:v>0.13095799999999999</c:v>
                </c:pt>
                <c:pt idx="292">
                  <c:v>0.12620400000000001</c:v>
                </c:pt>
                <c:pt idx="293">
                  <c:v>0.17642099999999999</c:v>
                </c:pt>
                <c:pt idx="294">
                  <c:v>0.19758800000000001</c:v>
                </c:pt>
                <c:pt idx="295">
                  <c:v>0.23719599999999999</c:v>
                </c:pt>
                <c:pt idx="296">
                  <c:v>0.247447</c:v>
                </c:pt>
                <c:pt idx="297">
                  <c:v>0.245277</c:v>
                </c:pt>
                <c:pt idx="298">
                  <c:v>0.19609799999999999</c:v>
                </c:pt>
                <c:pt idx="299">
                  <c:v>0.13500899999999999</c:v>
                </c:pt>
                <c:pt idx="300">
                  <c:v>0.17466300000000001</c:v>
                </c:pt>
                <c:pt idx="301">
                  <c:v>0.164162</c:v>
                </c:pt>
                <c:pt idx="302">
                  <c:v>0.102562</c:v>
                </c:pt>
                <c:pt idx="303">
                  <c:v>0.15809899999999999</c:v>
                </c:pt>
                <c:pt idx="304">
                  <c:v>9.9198900000000007E-2</c:v>
                </c:pt>
                <c:pt idx="305">
                  <c:v>6.2309400000000001E-2</c:v>
                </c:pt>
                <c:pt idx="306">
                  <c:v>0.14230400000000001</c:v>
                </c:pt>
                <c:pt idx="307">
                  <c:v>0.162907</c:v>
                </c:pt>
                <c:pt idx="308">
                  <c:v>0.183424</c:v>
                </c:pt>
                <c:pt idx="309">
                  <c:v>0.17346</c:v>
                </c:pt>
                <c:pt idx="310">
                  <c:v>0.17174500000000001</c:v>
                </c:pt>
                <c:pt idx="311">
                  <c:v>0.162547</c:v>
                </c:pt>
                <c:pt idx="312">
                  <c:v>0.17185</c:v>
                </c:pt>
                <c:pt idx="313">
                  <c:v>0.139094</c:v>
                </c:pt>
                <c:pt idx="314">
                  <c:v>0.16906199999999999</c:v>
                </c:pt>
                <c:pt idx="315">
                  <c:v>0.17383899999999999</c:v>
                </c:pt>
                <c:pt idx="316">
                  <c:v>0.18423600000000001</c:v>
                </c:pt>
                <c:pt idx="317">
                  <c:v>0.20549300000000001</c:v>
                </c:pt>
                <c:pt idx="318">
                  <c:v>0.21174799999999999</c:v>
                </c:pt>
                <c:pt idx="319">
                  <c:v>0.25550899999999999</c:v>
                </c:pt>
                <c:pt idx="320">
                  <c:v>0.21266299999999999</c:v>
                </c:pt>
                <c:pt idx="321">
                  <c:v>0.198848</c:v>
                </c:pt>
                <c:pt idx="322">
                  <c:v>0.15495800000000001</c:v>
                </c:pt>
                <c:pt idx="323">
                  <c:v>0.110419</c:v>
                </c:pt>
                <c:pt idx="324">
                  <c:v>0.115687</c:v>
                </c:pt>
                <c:pt idx="325">
                  <c:v>0.13907</c:v>
                </c:pt>
                <c:pt idx="326">
                  <c:v>7.4997499999999995E-2</c:v>
                </c:pt>
                <c:pt idx="327">
                  <c:v>0.11964900000000001</c:v>
                </c:pt>
                <c:pt idx="328">
                  <c:v>0.130108</c:v>
                </c:pt>
                <c:pt idx="329">
                  <c:v>0.13697100000000001</c:v>
                </c:pt>
                <c:pt idx="330">
                  <c:v>0.15255199999999999</c:v>
                </c:pt>
                <c:pt idx="331">
                  <c:v>0.220163</c:v>
                </c:pt>
                <c:pt idx="332">
                  <c:v>0.19872400000000001</c:v>
                </c:pt>
                <c:pt idx="333">
                  <c:v>0.205122</c:v>
                </c:pt>
                <c:pt idx="334">
                  <c:v>0.221917</c:v>
                </c:pt>
                <c:pt idx="335">
                  <c:v>0.22076299999999999</c:v>
                </c:pt>
                <c:pt idx="336">
                  <c:v>0.21970799999999999</c:v>
                </c:pt>
                <c:pt idx="337">
                  <c:v>0.20119200000000001</c:v>
                </c:pt>
                <c:pt idx="338">
                  <c:v>9.4236299999999995E-2</c:v>
                </c:pt>
                <c:pt idx="339">
                  <c:v>7.7619599999999997E-2</c:v>
                </c:pt>
                <c:pt idx="340">
                  <c:v>7.1932800000000005E-2</c:v>
                </c:pt>
                <c:pt idx="341">
                  <c:v>0.13056300000000001</c:v>
                </c:pt>
                <c:pt idx="342">
                  <c:v>0.12145300000000001</c:v>
                </c:pt>
                <c:pt idx="343">
                  <c:v>5.8763599999999999E-2</c:v>
                </c:pt>
                <c:pt idx="344">
                  <c:v>7.3945999999999998E-2</c:v>
                </c:pt>
                <c:pt idx="345">
                  <c:v>5.5725299999999998E-2</c:v>
                </c:pt>
                <c:pt idx="346">
                  <c:v>-8.8354100000000001E-3</c:v>
                </c:pt>
                <c:pt idx="347">
                  <c:v>-4.2225499999999999E-2</c:v>
                </c:pt>
                <c:pt idx="348">
                  <c:v>-5.0599999999999999E-2</c:v>
                </c:pt>
                <c:pt idx="349">
                  <c:v>-3.9250599999999997E-2</c:v>
                </c:pt>
                <c:pt idx="350">
                  <c:v>-1.73303E-2</c:v>
                </c:pt>
                <c:pt idx="351">
                  <c:v>1.1174100000000001E-3</c:v>
                </c:pt>
                <c:pt idx="352">
                  <c:v>2.26903E-2</c:v>
                </c:pt>
                <c:pt idx="353">
                  <c:v>3.3172300000000002E-2</c:v>
                </c:pt>
                <c:pt idx="354">
                  <c:v>0.119611</c:v>
                </c:pt>
                <c:pt idx="355">
                  <c:v>0.13109100000000001</c:v>
                </c:pt>
                <c:pt idx="356">
                  <c:v>0.157525</c:v>
                </c:pt>
                <c:pt idx="357">
                  <c:v>0.12492399999999999</c:v>
                </c:pt>
                <c:pt idx="358">
                  <c:v>6.4927600000000002E-2</c:v>
                </c:pt>
                <c:pt idx="359">
                  <c:v>7.8339199999999998E-2</c:v>
                </c:pt>
                <c:pt idx="360">
                  <c:v>0.11344700000000001</c:v>
                </c:pt>
                <c:pt idx="361">
                  <c:v>5.34595E-2</c:v>
                </c:pt>
                <c:pt idx="362">
                  <c:v>5.1278600000000001E-2</c:v>
                </c:pt>
                <c:pt idx="363">
                  <c:v>0.12096</c:v>
                </c:pt>
                <c:pt idx="364">
                  <c:v>0.16705700000000001</c:v>
                </c:pt>
                <c:pt idx="365">
                  <c:v>0.28972900000000001</c:v>
                </c:pt>
                <c:pt idx="366">
                  <c:v>0.27456700000000001</c:v>
                </c:pt>
                <c:pt idx="367">
                  <c:v>0.253606</c:v>
                </c:pt>
                <c:pt idx="368">
                  <c:v>0.16581599999999999</c:v>
                </c:pt>
                <c:pt idx="369">
                  <c:v>0.217</c:v>
                </c:pt>
                <c:pt idx="370">
                  <c:v>0.22086900000000001</c:v>
                </c:pt>
                <c:pt idx="371">
                  <c:v>0.31442199999999998</c:v>
                </c:pt>
                <c:pt idx="372">
                  <c:v>0.26928800000000003</c:v>
                </c:pt>
                <c:pt idx="373">
                  <c:v>0.27419900000000003</c:v>
                </c:pt>
                <c:pt idx="374">
                  <c:v>0.26201999999999998</c:v>
                </c:pt>
                <c:pt idx="375">
                  <c:v>0.29450300000000001</c:v>
                </c:pt>
                <c:pt idx="376">
                  <c:v>0.24477399999999999</c:v>
                </c:pt>
                <c:pt idx="377">
                  <c:v>0.22245899999999999</c:v>
                </c:pt>
                <c:pt idx="378">
                  <c:v>0.250166</c:v>
                </c:pt>
                <c:pt idx="379">
                  <c:v>0.186612</c:v>
                </c:pt>
                <c:pt idx="380">
                  <c:v>0.130776</c:v>
                </c:pt>
                <c:pt idx="381">
                  <c:v>0.116901</c:v>
                </c:pt>
                <c:pt idx="382">
                  <c:v>6.7127900000000004E-2</c:v>
                </c:pt>
                <c:pt idx="383">
                  <c:v>8.11505E-2</c:v>
                </c:pt>
                <c:pt idx="384">
                  <c:v>5.3026299999999998E-2</c:v>
                </c:pt>
                <c:pt idx="385">
                  <c:v>7.6214799999999999E-2</c:v>
                </c:pt>
                <c:pt idx="386">
                  <c:v>6.9023699999999993E-2</c:v>
                </c:pt>
                <c:pt idx="387">
                  <c:v>6.9059200000000001E-2</c:v>
                </c:pt>
                <c:pt idx="388">
                  <c:v>9.2936099999999994E-2</c:v>
                </c:pt>
                <c:pt idx="389">
                  <c:v>0.126334</c:v>
                </c:pt>
                <c:pt idx="390">
                  <c:v>0.12590100000000001</c:v>
                </c:pt>
                <c:pt idx="391">
                  <c:v>0.122624</c:v>
                </c:pt>
                <c:pt idx="392">
                  <c:v>7.7485799999999994E-2</c:v>
                </c:pt>
                <c:pt idx="393">
                  <c:v>3.5702299999999999E-2</c:v>
                </c:pt>
                <c:pt idx="394">
                  <c:v>6.9259600000000004E-2</c:v>
                </c:pt>
                <c:pt idx="395">
                  <c:v>2.66827E-2</c:v>
                </c:pt>
                <c:pt idx="396">
                  <c:v>2.8182800000000001E-2</c:v>
                </c:pt>
                <c:pt idx="397">
                  <c:v>5.68952E-2</c:v>
                </c:pt>
                <c:pt idx="398">
                  <c:v>3.73765E-2</c:v>
                </c:pt>
                <c:pt idx="399">
                  <c:v>9.1985200000000003E-2</c:v>
                </c:pt>
                <c:pt idx="400">
                  <c:v>0.148761</c:v>
                </c:pt>
                <c:pt idx="401">
                  <c:v>0.131989</c:v>
                </c:pt>
                <c:pt idx="402">
                  <c:v>0.14372699999999999</c:v>
                </c:pt>
                <c:pt idx="403">
                  <c:v>0.185137</c:v>
                </c:pt>
                <c:pt idx="404">
                  <c:v>0.20584</c:v>
                </c:pt>
                <c:pt idx="405">
                  <c:v>0.23622899999999999</c:v>
                </c:pt>
                <c:pt idx="406">
                  <c:v>0.21875</c:v>
                </c:pt>
                <c:pt idx="407">
                  <c:v>0.16004499999999999</c:v>
                </c:pt>
                <c:pt idx="408">
                  <c:v>9.7041799999999998E-2</c:v>
                </c:pt>
                <c:pt idx="409">
                  <c:v>0.111542</c:v>
                </c:pt>
                <c:pt idx="410">
                  <c:v>7.8017299999999998E-2</c:v>
                </c:pt>
                <c:pt idx="411">
                  <c:v>0.15262800000000001</c:v>
                </c:pt>
                <c:pt idx="412">
                  <c:v>0.15911800000000001</c:v>
                </c:pt>
                <c:pt idx="413">
                  <c:v>7.8892799999999999E-2</c:v>
                </c:pt>
                <c:pt idx="414">
                  <c:v>0.210068</c:v>
                </c:pt>
                <c:pt idx="415">
                  <c:v>0.225243</c:v>
                </c:pt>
                <c:pt idx="416">
                  <c:v>0.23070599999999999</c:v>
                </c:pt>
                <c:pt idx="417">
                  <c:v>0.17524200000000001</c:v>
                </c:pt>
                <c:pt idx="418">
                  <c:v>0.224496</c:v>
                </c:pt>
                <c:pt idx="419">
                  <c:v>0.16598099999999999</c:v>
                </c:pt>
                <c:pt idx="420">
                  <c:v>0.15856700000000001</c:v>
                </c:pt>
                <c:pt idx="421">
                  <c:v>0.121174</c:v>
                </c:pt>
                <c:pt idx="422">
                  <c:v>0.143203</c:v>
                </c:pt>
                <c:pt idx="423">
                  <c:v>0.26073299999999999</c:v>
                </c:pt>
                <c:pt idx="424">
                  <c:v>0.25894499999999998</c:v>
                </c:pt>
                <c:pt idx="425">
                  <c:v>0.32071300000000003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val>
            <c:numRef>
              <c:f>Sheet1!$AM$31:$AM$462</c:f>
              <c:numCache>
                <c:formatCode>General</c:formatCode>
                <c:ptCount val="432"/>
                <c:pt idx="0">
                  <c:v>-7.8823641784117798E-2</c:v>
                </c:pt>
                <c:pt idx="1">
                  <c:v>-4.4531213210616725E-2</c:v>
                </c:pt>
                <c:pt idx="2">
                  <c:v>-0.1491170557650289</c:v>
                </c:pt>
                <c:pt idx="3">
                  <c:v>-0.15810841548732771</c:v>
                </c:pt>
                <c:pt idx="4">
                  <c:v>-9.280342247832174E-2</c:v>
                </c:pt>
                <c:pt idx="5">
                  <c:v>-2.4690456643972618E-2</c:v>
                </c:pt>
                <c:pt idx="6">
                  <c:v>-7.3971548334892195E-2</c:v>
                </c:pt>
                <c:pt idx="7">
                  <c:v>-6.4509684523262584E-2</c:v>
                </c:pt>
                <c:pt idx="8">
                  <c:v>-6.9418710684115856E-2</c:v>
                </c:pt>
                <c:pt idx="9">
                  <c:v>-6.4981257255521799E-2</c:v>
                </c:pt>
                <c:pt idx="10">
                  <c:v>-4.2751653041498902E-2</c:v>
                </c:pt>
                <c:pt idx="11">
                  <c:v>9.2821256816849537E-3</c:v>
                </c:pt>
                <c:pt idx="12">
                  <c:v>1.926582495470237E-2</c:v>
                </c:pt>
                <c:pt idx="13">
                  <c:v>-6.8697484298611694E-2</c:v>
                </c:pt>
                <c:pt idx="14">
                  <c:v>-9.2421396037478731E-2</c:v>
                </c:pt>
                <c:pt idx="15">
                  <c:v>-1.8055902722697092E-2</c:v>
                </c:pt>
                <c:pt idx="16">
                  <c:v>6.47004013139173E-2</c:v>
                </c:pt>
                <c:pt idx="17">
                  <c:v>9.0435047304243232E-2</c:v>
                </c:pt>
                <c:pt idx="18">
                  <c:v>4.2559070011914203E-2</c:v>
                </c:pt>
                <c:pt idx="19">
                  <c:v>4.9539882978280082E-4</c:v>
                </c:pt>
                <c:pt idx="20">
                  <c:v>-7.7680818493556843E-3</c:v>
                </c:pt>
                <c:pt idx="21">
                  <c:v>-7.6505178957158582E-2</c:v>
                </c:pt>
                <c:pt idx="22">
                  <c:v>-0.12276169938595582</c:v>
                </c:pt>
                <c:pt idx="23">
                  <c:v>-0.14347220820621565</c:v>
                </c:pt>
                <c:pt idx="24">
                  <c:v>-0.13833595691386863</c:v>
                </c:pt>
                <c:pt idx="25">
                  <c:v>-0.15902442122012561</c:v>
                </c:pt>
                <c:pt idx="26">
                  <c:v>-1.8231765953607683E-2</c:v>
                </c:pt>
                <c:pt idx="27">
                  <c:v>-7.6610771904611616E-2</c:v>
                </c:pt>
                <c:pt idx="28">
                  <c:v>-0.10101348049508999</c:v>
                </c:pt>
                <c:pt idx="29">
                  <c:v>-9.2909508279027442E-2</c:v>
                </c:pt>
                <c:pt idx="30">
                  <c:v>-8.7881441118171894E-2</c:v>
                </c:pt>
                <c:pt idx="31">
                  <c:v>-8.1970594978755834E-2</c:v>
                </c:pt>
                <c:pt idx="32">
                  <c:v>-3.3737885485498269E-2</c:v>
                </c:pt>
                <c:pt idx="33">
                  <c:v>-0.11525801248380713</c:v>
                </c:pt>
                <c:pt idx="34">
                  <c:v>-0.11104175212294859</c:v>
                </c:pt>
                <c:pt idx="35">
                  <c:v>-3.8446945246619083E-2</c:v>
                </c:pt>
                <c:pt idx="36">
                  <c:v>-7.6438666877576222E-2</c:v>
                </c:pt>
                <c:pt idx="37">
                  <c:v>-6.5639022021061727E-2</c:v>
                </c:pt>
                <c:pt idx="38">
                  <c:v>-5.5986566127126727E-2</c:v>
                </c:pt>
                <c:pt idx="39">
                  <c:v>-0.1080602405150342</c:v>
                </c:pt>
                <c:pt idx="40">
                  <c:v>-8.2925924891986857E-2</c:v>
                </c:pt>
                <c:pt idx="41">
                  <c:v>-4.9606201854027809E-2</c:v>
                </c:pt>
                <c:pt idx="42">
                  <c:v>-8.4830063543621048E-2</c:v>
                </c:pt>
                <c:pt idx="43">
                  <c:v>-0.1153572550362507</c:v>
                </c:pt>
                <c:pt idx="44">
                  <c:v>-0.12833622544473605</c:v>
                </c:pt>
                <c:pt idx="45">
                  <c:v>-0.14091871440207224</c:v>
                </c:pt>
                <c:pt idx="46">
                  <c:v>-0.13067485403027859</c:v>
                </c:pt>
                <c:pt idx="47">
                  <c:v>-0.12624668918268434</c:v>
                </c:pt>
                <c:pt idx="48">
                  <c:v>-7.7275833529067833E-2</c:v>
                </c:pt>
                <c:pt idx="49">
                  <c:v>2.3706793274609152E-2</c:v>
                </c:pt>
                <c:pt idx="50">
                  <c:v>0.10570168003882158</c:v>
                </c:pt>
                <c:pt idx="51">
                  <c:v>9.2817298980715848E-2</c:v>
                </c:pt>
                <c:pt idx="52">
                  <c:v>2.1445399040267571E-2</c:v>
                </c:pt>
                <c:pt idx="53">
                  <c:v>-1.4075776750945568E-2</c:v>
                </c:pt>
                <c:pt idx="54">
                  <c:v>-4.34003948618659E-2</c:v>
                </c:pt>
                <c:pt idx="55">
                  <c:v>-0.10212777518054539</c:v>
                </c:pt>
                <c:pt idx="56">
                  <c:v>-0.13716764091643285</c:v>
                </c:pt>
                <c:pt idx="57">
                  <c:v>-0.14557270738227823</c:v>
                </c:pt>
                <c:pt idx="58">
                  <c:v>-0.13420669539259725</c:v>
                </c:pt>
                <c:pt idx="59">
                  <c:v>-6.6149888470144955E-2</c:v>
                </c:pt>
                <c:pt idx="60">
                  <c:v>-0.12575182478016675</c:v>
                </c:pt>
                <c:pt idx="61">
                  <c:v>-0.11649971864299882</c:v>
                </c:pt>
                <c:pt idx="62">
                  <c:v>-0.12339737216310048</c:v>
                </c:pt>
                <c:pt idx="63">
                  <c:v>-0.12624223461879469</c:v>
                </c:pt>
                <c:pt idx="64">
                  <c:v>-0.13328139802965272</c:v>
                </c:pt>
                <c:pt idx="65">
                  <c:v>-0.20093178112736176</c:v>
                </c:pt>
                <c:pt idx="66">
                  <c:v>-0.15824785071957759</c:v>
                </c:pt>
                <c:pt idx="67">
                  <c:v>-0.14192544297254026</c:v>
                </c:pt>
                <c:pt idx="68">
                  <c:v>-0.14817532468915237</c:v>
                </c:pt>
                <c:pt idx="69">
                  <c:v>-0.2168001080294043</c:v>
                </c:pt>
                <c:pt idx="70">
                  <c:v>-0.28133920945624813</c:v>
                </c:pt>
                <c:pt idx="71">
                  <c:v>-0.23581322062576149</c:v>
                </c:pt>
                <c:pt idx="72">
                  <c:v>-0.26711045333162603</c:v>
                </c:pt>
                <c:pt idx="73">
                  <c:v>-0.24549195671525892</c:v>
                </c:pt>
                <c:pt idx="74">
                  <c:v>-0.2556405088307836</c:v>
                </c:pt>
                <c:pt idx="75">
                  <c:v>-0.25884735565314004</c:v>
                </c:pt>
                <c:pt idx="76">
                  <c:v>-0.22876861999365533</c:v>
                </c:pt>
                <c:pt idx="77">
                  <c:v>-8.956349569520751E-2</c:v>
                </c:pt>
                <c:pt idx="78">
                  <c:v>-0.13142490718591246</c:v>
                </c:pt>
                <c:pt idx="79">
                  <c:v>-0.20610439536999159</c:v>
                </c:pt>
                <c:pt idx="80">
                  <c:v>-0.18297056624809849</c:v>
                </c:pt>
                <c:pt idx="81">
                  <c:v>-0.16051174087511305</c:v>
                </c:pt>
                <c:pt idx="82">
                  <c:v>-0.15450486421033241</c:v>
                </c:pt>
                <c:pt idx="83">
                  <c:v>-0.22037988455844834</c:v>
                </c:pt>
                <c:pt idx="84">
                  <c:v>-0.24533258856839224</c:v>
                </c:pt>
                <c:pt idx="85">
                  <c:v>-0.21651451275348102</c:v>
                </c:pt>
                <c:pt idx="86">
                  <c:v>-0.23324228989311221</c:v>
                </c:pt>
                <c:pt idx="87">
                  <c:v>-0.24161274980084713</c:v>
                </c:pt>
                <c:pt idx="88">
                  <c:v>-0.15676135296683252</c:v>
                </c:pt>
                <c:pt idx="89">
                  <c:v>-0.16670286570446002</c:v>
                </c:pt>
                <c:pt idx="90">
                  <c:v>-0.17080468343845573</c:v>
                </c:pt>
                <c:pt idx="91">
                  <c:v>-0.13337727091396517</c:v>
                </c:pt>
                <c:pt idx="92">
                  <c:v>-8.8370799887856955E-2</c:v>
                </c:pt>
                <c:pt idx="93">
                  <c:v>-0.17301642767422384</c:v>
                </c:pt>
                <c:pt idx="94">
                  <c:v>-0.24425469534439709</c:v>
                </c:pt>
                <c:pt idx="95">
                  <c:v>-0.21649201638334759</c:v>
                </c:pt>
                <c:pt idx="96">
                  <c:v>-0.16484473231247324</c:v>
                </c:pt>
                <c:pt idx="97">
                  <c:v>-0.12979342407792246</c:v>
                </c:pt>
                <c:pt idx="98">
                  <c:v>-1.3671893272641858E-2</c:v>
                </c:pt>
                <c:pt idx="99">
                  <c:v>2.5324654371250616E-2</c:v>
                </c:pt>
                <c:pt idx="100">
                  <c:v>6.6843397558195294E-2</c:v>
                </c:pt>
                <c:pt idx="101">
                  <c:v>0.16496082256777206</c:v>
                </c:pt>
                <c:pt idx="102">
                  <c:v>0.1683621128321855</c:v>
                </c:pt>
                <c:pt idx="103">
                  <c:v>0.14951476008888614</c:v>
                </c:pt>
                <c:pt idx="104">
                  <c:v>0.10819832843806264</c:v>
                </c:pt>
                <c:pt idx="105">
                  <c:v>4.6660161106511874E-2</c:v>
                </c:pt>
                <c:pt idx="106">
                  <c:v>-3.6421596615810396E-2</c:v>
                </c:pt>
                <c:pt idx="107">
                  <c:v>3.2245650529043567E-2</c:v>
                </c:pt>
                <c:pt idx="108">
                  <c:v>-1.2322159615915047E-2</c:v>
                </c:pt>
                <c:pt idx="109">
                  <c:v>-8.105043351659158E-2</c:v>
                </c:pt>
                <c:pt idx="110">
                  <c:v>-3.5854376737815691E-2</c:v>
                </c:pt>
                <c:pt idx="111">
                  <c:v>5.3027006628605759E-3</c:v>
                </c:pt>
                <c:pt idx="112">
                  <c:v>3.6595379734890875E-2</c:v>
                </c:pt>
                <c:pt idx="113">
                  <c:v>3.1280618754776668E-2</c:v>
                </c:pt>
                <c:pt idx="114">
                  <c:v>-1.7461077110989227E-2</c:v>
                </c:pt>
                <c:pt idx="115">
                  <c:v>-7.9073062344253653E-2</c:v>
                </c:pt>
                <c:pt idx="116">
                  <c:v>-0.12076989420542071</c:v>
                </c:pt>
                <c:pt idx="117">
                  <c:v>-0.16080211184618151</c:v>
                </c:pt>
                <c:pt idx="118">
                  <c:v>-0.15470401182188626</c:v>
                </c:pt>
                <c:pt idx="119">
                  <c:v>-0.14722854282080372</c:v>
                </c:pt>
                <c:pt idx="120">
                  <c:v>-0.15674235727723285</c:v>
                </c:pt>
                <c:pt idx="121">
                  <c:v>-0.12452298714166546</c:v>
                </c:pt>
                <c:pt idx="122">
                  <c:v>-0.17332437158462216</c:v>
                </c:pt>
                <c:pt idx="123">
                  <c:v>-0.1993378100365292</c:v>
                </c:pt>
                <c:pt idx="124">
                  <c:v>-0.12681950203862175</c:v>
                </c:pt>
                <c:pt idx="125">
                  <c:v>1.8566606077404596E-2</c:v>
                </c:pt>
                <c:pt idx="126">
                  <c:v>4.5218527437741782E-2</c:v>
                </c:pt>
                <c:pt idx="127">
                  <c:v>2.849946403161344E-2</c:v>
                </c:pt>
                <c:pt idx="128">
                  <c:v>-7.705188333953078E-2</c:v>
                </c:pt>
                <c:pt idx="129">
                  <c:v>-8.9474041931548509E-2</c:v>
                </c:pt>
                <c:pt idx="130">
                  <c:v>-8.3021335516489769E-2</c:v>
                </c:pt>
                <c:pt idx="131">
                  <c:v>-8.4066759468231278E-2</c:v>
                </c:pt>
                <c:pt idx="132">
                  <c:v>-0.159087197197814</c:v>
                </c:pt>
                <c:pt idx="133">
                  <c:v>-5.9813665069746412E-2</c:v>
                </c:pt>
                <c:pt idx="134">
                  <c:v>-5.3837064332731721E-2</c:v>
                </c:pt>
                <c:pt idx="135">
                  <c:v>-6.6904735079135011E-2</c:v>
                </c:pt>
                <c:pt idx="136">
                  <c:v>-3.0749965225526421E-2</c:v>
                </c:pt>
                <c:pt idx="137">
                  <c:v>-3.7042382272388853E-2</c:v>
                </c:pt>
                <c:pt idx="138">
                  <c:v>-2.7041879489470098E-2</c:v>
                </c:pt>
                <c:pt idx="139">
                  <c:v>2.0467419486153243E-2</c:v>
                </c:pt>
                <c:pt idx="140">
                  <c:v>7.6609023955835173E-2</c:v>
                </c:pt>
                <c:pt idx="141">
                  <c:v>8.2254381941886653E-2</c:v>
                </c:pt>
                <c:pt idx="142">
                  <c:v>2.300673375629415E-2</c:v>
                </c:pt>
                <c:pt idx="143">
                  <c:v>4.6807236587280858E-2</c:v>
                </c:pt>
                <c:pt idx="144">
                  <c:v>-4.9013293887893522E-2</c:v>
                </c:pt>
                <c:pt idx="145">
                  <c:v>-2.9036963289227988E-2</c:v>
                </c:pt>
                <c:pt idx="146">
                  <c:v>-1.2040760752420648E-2</c:v>
                </c:pt>
                <c:pt idx="147">
                  <c:v>-3.7326203896213939E-2</c:v>
                </c:pt>
                <c:pt idx="148">
                  <c:v>-5.1525958479562303E-2</c:v>
                </c:pt>
                <c:pt idx="149">
                  <c:v>7.6557673777600116E-3</c:v>
                </c:pt>
                <c:pt idx="150">
                  <c:v>-2.5048158168742413E-2</c:v>
                </c:pt>
                <c:pt idx="151">
                  <c:v>-3.9180415030920041E-2</c:v>
                </c:pt>
                <c:pt idx="152">
                  <c:v>-1.8939790713188943E-2</c:v>
                </c:pt>
                <c:pt idx="153">
                  <c:v>-0.12806006859243899</c:v>
                </c:pt>
                <c:pt idx="154">
                  <c:v>-0.11763295990844649</c:v>
                </c:pt>
                <c:pt idx="155">
                  <c:v>-7.7002952874965835E-2</c:v>
                </c:pt>
                <c:pt idx="156">
                  <c:v>-4.4709416042824524E-2</c:v>
                </c:pt>
                <c:pt idx="157">
                  <c:v>7.1660896487045558E-3</c:v>
                </c:pt>
                <c:pt idx="158">
                  <c:v>2.7022875480466578E-3</c:v>
                </c:pt>
                <c:pt idx="159">
                  <c:v>-3.8476995684950693E-2</c:v>
                </c:pt>
                <c:pt idx="160">
                  <c:v>-8.8121728815617695E-2</c:v>
                </c:pt>
                <c:pt idx="161">
                  <c:v>-5.7924462269309258E-2</c:v>
                </c:pt>
                <c:pt idx="162">
                  <c:v>-0.14711014366595093</c:v>
                </c:pt>
                <c:pt idx="163">
                  <c:v>-0.24194523266759338</c:v>
                </c:pt>
                <c:pt idx="164">
                  <c:v>-0.21951100605176982</c:v>
                </c:pt>
                <c:pt idx="165">
                  <c:v>-0.17658804563630839</c:v>
                </c:pt>
                <c:pt idx="166">
                  <c:v>-0.19897897975395754</c:v>
                </c:pt>
                <c:pt idx="167">
                  <c:v>-0.15792517053833535</c:v>
                </c:pt>
                <c:pt idx="168">
                  <c:v>-0.11739557276307543</c:v>
                </c:pt>
                <c:pt idx="169">
                  <c:v>-7.8531904591836135E-2</c:v>
                </c:pt>
                <c:pt idx="170">
                  <c:v>-0.12789725956585249</c:v>
                </c:pt>
                <c:pt idx="171">
                  <c:v>-8.3573081164916949E-2</c:v>
                </c:pt>
                <c:pt idx="172">
                  <c:v>-7.8588351555600594E-2</c:v>
                </c:pt>
                <c:pt idx="173">
                  <c:v>-0.11628265577452505</c:v>
                </c:pt>
                <c:pt idx="174">
                  <c:v>-0.18612446382952638</c:v>
                </c:pt>
                <c:pt idx="175">
                  <c:v>-0.17269009445734468</c:v>
                </c:pt>
                <c:pt idx="176">
                  <c:v>-0.10578250267449019</c:v>
                </c:pt>
                <c:pt idx="177">
                  <c:v>-0.14234035815541587</c:v>
                </c:pt>
                <c:pt idx="178">
                  <c:v>-0.1894754089915904</c:v>
                </c:pt>
                <c:pt idx="179">
                  <c:v>-0.18177190311130803</c:v>
                </c:pt>
                <c:pt idx="180">
                  <c:v>-0.19696410335579206</c:v>
                </c:pt>
                <c:pt idx="181">
                  <c:v>-0.19284012757792737</c:v>
                </c:pt>
                <c:pt idx="182">
                  <c:v>-0.18350461769382082</c:v>
                </c:pt>
                <c:pt idx="183">
                  <c:v>-0.13521495549392246</c:v>
                </c:pt>
                <c:pt idx="184">
                  <c:v>-0.1400142838155552</c:v>
                </c:pt>
                <c:pt idx="185">
                  <c:v>-0.11694234434884927</c:v>
                </c:pt>
                <c:pt idx="186">
                  <c:v>-0.10737288140776148</c:v>
                </c:pt>
                <c:pt idx="187">
                  <c:v>-8.888412704524612E-2</c:v>
                </c:pt>
                <c:pt idx="188">
                  <c:v>-2.053687294171528E-2</c:v>
                </c:pt>
                <c:pt idx="189">
                  <c:v>5.3798844718002191E-2</c:v>
                </c:pt>
                <c:pt idx="190">
                  <c:v>8.7690923220676564E-2</c:v>
                </c:pt>
                <c:pt idx="191">
                  <c:v>3.8670886370483527E-2</c:v>
                </c:pt>
                <c:pt idx="192">
                  <c:v>1.8635469456586378E-2</c:v>
                </c:pt>
                <c:pt idx="193">
                  <c:v>-6.320689015737178E-3</c:v>
                </c:pt>
                <c:pt idx="194">
                  <c:v>1.2402100083944049E-2</c:v>
                </c:pt>
                <c:pt idx="195">
                  <c:v>2.4918919866049282E-2</c:v>
                </c:pt>
                <c:pt idx="196">
                  <c:v>0.11911835709265606</c:v>
                </c:pt>
                <c:pt idx="197">
                  <c:v>0.17505991005429741</c:v>
                </c:pt>
                <c:pt idx="198">
                  <c:v>0.12268819492537206</c:v>
                </c:pt>
                <c:pt idx="199">
                  <c:v>7.6001100656736459E-2</c:v>
                </c:pt>
                <c:pt idx="200">
                  <c:v>-3.4519043197553501E-2</c:v>
                </c:pt>
                <c:pt idx="201">
                  <c:v>1.1052073154317671E-2</c:v>
                </c:pt>
                <c:pt idx="202">
                  <c:v>4.5956872550334607E-2</c:v>
                </c:pt>
                <c:pt idx="203">
                  <c:v>-1.7264390900777526E-2</c:v>
                </c:pt>
                <c:pt idx="204">
                  <c:v>-6.1560002605786562E-2</c:v>
                </c:pt>
                <c:pt idx="205">
                  <c:v>-7.6294544172553241E-2</c:v>
                </c:pt>
                <c:pt idx="206">
                  <c:v>-8.4171472570453418E-2</c:v>
                </c:pt>
                <c:pt idx="207">
                  <c:v>-6.9730106635866165E-2</c:v>
                </c:pt>
                <c:pt idx="208">
                  <c:v>-0.11737317546288657</c:v>
                </c:pt>
                <c:pt idx="209">
                  <c:v>-0.11176523143114382</c:v>
                </c:pt>
                <c:pt idx="210">
                  <c:v>-0.10112197952970918</c:v>
                </c:pt>
                <c:pt idx="211">
                  <c:v>-2.9712737160600459E-2</c:v>
                </c:pt>
                <c:pt idx="212">
                  <c:v>-4.098111987379667E-2</c:v>
                </c:pt>
                <c:pt idx="213">
                  <c:v>-9.9848669169513488E-2</c:v>
                </c:pt>
                <c:pt idx="214">
                  <c:v>-0.118330459713428</c:v>
                </c:pt>
                <c:pt idx="215">
                  <c:v>-0.11185932019476207</c:v>
                </c:pt>
                <c:pt idx="216">
                  <c:v>-8.9864411994865445E-2</c:v>
                </c:pt>
                <c:pt idx="217">
                  <c:v>-6.5696159469157397E-2</c:v>
                </c:pt>
                <c:pt idx="218">
                  <c:v>-3.8232305203392984E-2</c:v>
                </c:pt>
                <c:pt idx="219">
                  <c:v>-1.6130287927286664E-2</c:v>
                </c:pt>
                <c:pt idx="220">
                  <c:v>6.2591359107568786E-3</c:v>
                </c:pt>
                <c:pt idx="221">
                  <c:v>1.2610062790138946E-2</c:v>
                </c:pt>
                <c:pt idx="222">
                  <c:v>7.2403998465718489E-2</c:v>
                </c:pt>
                <c:pt idx="223">
                  <c:v>4.5232973458300796E-2</c:v>
                </c:pt>
                <c:pt idx="224">
                  <c:v>0.11469252933388217</c:v>
                </c:pt>
                <c:pt idx="225">
                  <c:v>0.12669130395729894</c:v>
                </c:pt>
                <c:pt idx="226">
                  <c:v>9.2157829039579114E-2</c:v>
                </c:pt>
                <c:pt idx="227">
                  <c:v>0.14115158600826933</c:v>
                </c:pt>
                <c:pt idx="228">
                  <c:v>0.14299578902796722</c:v>
                </c:pt>
                <c:pt idx="229">
                  <c:v>0.22522403299955496</c:v>
                </c:pt>
                <c:pt idx="230">
                  <c:v>0.22812985373457034</c:v>
                </c:pt>
                <c:pt idx="231">
                  <c:v>0.22846754745586853</c:v>
                </c:pt>
                <c:pt idx="232">
                  <c:v>0.27517261351048067</c:v>
                </c:pt>
                <c:pt idx="233">
                  <c:v>0.29884219214830349</c:v>
                </c:pt>
                <c:pt idx="234">
                  <c:v>0.27387957044414046</c:v>
                </c:pt>
                <c:pt idx="235">
                  <c:v>0.2633341640313504</c:v>
                </c:pt>
                <c:pt idx="236">
                  <c:v>0.22411241469789525</c:v>
                </c:pt>
                <c:pt idx="237">
                  <c:v>0.20472277393899552</c:v>
                </c:pt>
                <c:pt idx="238">
                  <c:v>0.13006727507981247</c:v>
                </c:pt>
                <c:pt idx="239">
                  <c:v>0.11331667252105806</c:v>
                </c:pt>
                <c:pt idx="240">
                  <c:v>-2.3192724557155764E-2</c:v>
                </c:pt>
                <c:pt idx="241">
                  <c:v>-1.3212250265757949E-2</c:v>
                </c:pt>
                <c:pt idx="242">
                  <c:v>-9.1123603967892316E-3</c:v>
                </c:pt>
                <c:pt idx="243">
                  <c:v>-1.4668894360520183E-2</c:v>
                </c:pt>
                <c:pt idx="244">
                  <c:v>6.9610171374094476E-2</c:v>
                </c:pt>
                <c:pt idx="245">
                  <c:v>0.10803258037475622</c:v>
                </c:pt>
                <c:pt idx="246">
                  <c:v>9.7653546610496203E-2</c:v>
                </c:pt>
                <c:pt idx="247">
                  <c:v>0.15329353963442172</c:v>
                </c:pt>
                <c:pt idx="248">
                  <c:v>9.2131109405756723E-2</c:v>
                </c:pt>
                <c:pt idx="249">
                  <c:v>1.8487684752711481E-2</c:v>
                </c:pt>
                <c:pt idx="250">
                  <c:v>-2.635941812653006E-2</c:v>
                </c:pt>
                <c:pt idx="251">
                  <c:v>-8.5700920621423621E-3</c:v>
                </c:pt>
                <c:pt idx="252">
                  <c:v>-5.23425637048048E-2</c:v>
                </c:pt>
                <c:pt idx="253">
                  <c:v>-6.2355436370927206E-2</c:v>
                </c:pt>
                <c:pt idx="254">
                  <c:v>-1.028657930340619E-2</c:v>
                </c:pt>
                <c:pt idx="255">
                  <c:v>-1.9922790217189672E-2</c:v>
                </c:pt>
                <c:pt idx="256">
                  <c:v>5.5654055012039495E-2</c:v>
                </c:pt>
                <c:pt idx="257">
                  <c:v>-1.4286505228097393E-2</c:v>
                </c:pt>
                <c:pt idx="258">
                  <c:v>3.9127970135786963E-2</c:v>
                </c:pt>
                <c:pt idx="259">
                  <c:v>7.3518010725846919E-2</c:v>
                </c:pt>
                <c:pt idx="260">
                  <c:v>6.9820586583333566E-2</c:v>
                </c:pt>
                <c:pt idx="261">
                  <c:v>-1.2889100654399639E-2</c:v>
                </c:pt>
                <c:pt idx="262">
                  <c:v>-5.793822054062437E-2</c:v>
                </c:pt>
                <c:pt idx="263">
                  <c:v>-0.12163818491006166</c:v>
                </c:pt>
                <c:pt idx="264">
                  <c:v>-0.12267803842973525</c:v>
                </c:pt>
                <c:pt idx="265">
                  <c:v>-6.4914231385494792E-2</c:v>
                </c:pt>
                <c:pt idx="266">
                  <c:v>-4.1884297140847418E-2</c:v>
                </c:pt>
                <c:pt idx="267">
                  <c:v>-1.5309507449417621E-2</c:v>
                </c:pt>
                <c:pt idx="268">
                  <c:v>2.6833806575415724E-4</c:v>
                </c:pt>
                <c:pt idx="269">
                  <c:v>0.11024309160013084</c:v>
                </c:pt>
                <c:pt idx="270">
                  <c:v>0.11208808231627898</c:v>
                </c:pt>
                <c:pt idx="271">
                  <c:v>0.12505916768483386</c:v>
                </c:pt>
                <c:pt idx="272">
                  <c:v>0.18193026384551569</c:v>
                </c:pt>
                <c:pt idx="273">
                  <c:v>0.1560031877005274</c:v>
                </c:pt>
                <c:pt idx="274">
                  <c:v>0.10394297151970555</c:v>
                </c:pt>
                <c:pt idx="275">
                  <c:v>0.13418799440535265</c:v>
                </c:pt>
                <c:pt idx="276">
                  <c:v>8.0002440341950351E-2</c:v>
                </c:pt>
                <c:pt idx="277">
                  <c:v>9.0173140660867318E-2</c:v>
                </c:pt>
                <c:pt idx="278">
                  <c:v>7.3559214354735752E-2</c:v>
                </c:pt>
                <c:pt idx="279">
                  <c:v>2.7363963366204364E-2</c:v>
                </c:pt>
                <c:pt idx="280">
                  <c:v>1.3088830077997476E-2</c:v>
                </c:pt>
                <c:pt idx="281">
                  <c:v>-2.9795802581274736E-2</c:v>
                </c:pt>
                <c:pt idx="282">
                  <c:v>-1.3323633220645132E-2</c:v>
                </c:pt>
                <c:pt idx="283">
                  <c:v>7.0739943089121668E-2</c:v>
                </c:pt>
                <c:pt idx="284">
                  <c:v>5.563805583039514E-2</c:v>
                </c:pt>
                <c:pt idx="285">
                  <c:v>7.9360649450560566E-2</c:v>
                </c:pt>
                <c:pt idx="286">
                  <c:v>2.1815511931963863E-3</c:v>
                </c:pt>
                <c:pt idx="287">
                  <c:v>-2.0767341700826933E-2</c:v>
                </c:pt>
                <c:pt idx="288">
                  <c:v>7.7875466718628286E-3</c:v>
                </c:pt>
                <c:pt idx="289">
                  <c:v>-2.8117223468727734E-2</c:v>
                </c:pt>
                <c:pt idx="290">
                  <c:v>4.3867722088939701E-2</c:v>
                </c:pt>
                <c:pt idx="291">
                  <c:v>1.2486791421058172E-2</c:v>
                </c:pt>
                <c:pt idx="292">
                  <c:v>4.9916740863864772E-2</c:v>
                </c:pt>
                <c:pt idx="293">
                  <c:v>8.585410458923072E-2</c:v>
                </c:pt>
                <c:pt idx="294">
                  <c:v>0.11992238864040571</c:v>
                </c:pt>
                <c:pt idx="295">
                  <c:v>0.20625690466073618</c:v>
                </c:pt>
                <c:pt idx="296">
                  <c:v>0.25956995396816607</c:v>
                </c:pt>
                <c:pt idx="297">
                  <c:v>0.22523424000188008</c:v>
                </c:pt>
                <c:pt idx="298">
                  <c:v>0.12114911273024635</c:v>
                </c:pt>
                <c:pt idx="299">
                  <c:v>0.11840978153683371</c:v>
                </c:pt>
                <c:pt idx="300">
                  <c:v>0.10745816688334101</c:v>
                </c:pt>
                <c:pt idx="301">
                  <c:v>0.10637526760617891</c:v>
                </c:pt>
                <c:pt idx="302">
                  <c:v>5.4402166843957267E-2</c:v>
                </c:pt>
                <c:pt idx="303">
                  <c:v>4.2629443605784564E-2</c:v>
                </c:pt>
                <c:pt idx="304">
                  <c:v>-1.2757194561830399E-2</c:v>
                </c:pt>
                <c:pt idx="305">
                  <c:v>9.5082121768355801E-2</c:v>
                </c:pt>
                <c:pt idx="306">
                  <c:v>0.12365049919071691</c:v>
                </c:pt>
                <c:pt idx="307">
                  <c:v>0.17008284216736227</c:v>
                </c:pt>
                <c:pt idx="308">
                  <c:v>0.12432202411192957</c:v>
                </c:pt>
                <c:pt idx="309">
                  <c:v>0.1474236606026619</c:v>
                </c:pt>
                <c:pt idx="310">
                  <c:v>0.16405427383968171</c:v>
                </c:pt>
                <c:pt idx="311">
                  <c:v>0.12592511910223719</c:v>
                </c:pt>
                <c:pt idx="312">
                  <c:v>5.1057606282694928E-2</c:v>
                </c:pt>
                <c:pt idx="313">
                  <c:v>7.0143656556558243E-2</c:v>
                </c:pt>
                <c:pt idx="314">
                  <c:v>0.15261188259973857</c:v>
                </c:pt>
                <c:pt idx="315">
                  <c:v>0.14689011584199466</c:v>
                </c:pt>
                <c:pt idx="316">
                  <c:v>0.13236445883087172</c:v>
                </c:pt>
                <c:pt idx="317">
                  <c:v>0.15989600297871082</c:v>
                </c:pt>
                <c:pt idx="318">
                  <c:v>0.24105780917950742</c:v>
                </c:pt>
                <c:pt idx="319">
                  <c:v>0.24150430356995237</c:v>
                </c:pt>
                <c:pt idx="320">
                  <c:v>0.24712605523176029</c:v>
                </c:pt>
                <c:pt idx="321">
                  <c:v>0.15257202551110946</c:v>
                </c:pt>
                <c:pt idx="322">
                  <c:v>9.2712194607662446E-2</c:v>
                </c:pt>
                <c:pt idx="323">
                  <c:v>7.9291040065086832E-2</c:v>
                </c:pt>
                <c:pt idx="324">
                  <c:v>8.6746883795919515E-3</c:v>
                </c:pt>
                <c:pt idx="325">
                  <c:v>-6.7199121865874276E-3</c:v>
                </c:pt>
                <c:pt idx="326">
                  <c:v>-3.6553527319842603E-3</c:v>
                </c:pt>
                <c:pt idx="327">
                  <c:v>5.8662308761266227E-2</c:v>
                </c:pt>
                <c:pt idx="328">
                  <c:v>0.14617023873183749</c:v>
                </c:pt>
                <c:pt idx="329">
                  <c:v>0.16970482129919959</c:v>
                </c:pt>
                <c:pt idx="330">
                  <c:v>0.21490478807375171</c:v>
                </c:pt>
                <c:pt idx="331">
                  <c:v>0.26394493578868655</c:v>
                </c:pt>
                <c:pt idx="332">
                  <c:v>0.25297317637871947</c:v>
                </c:pt>
                <c:pt idx="333">
                  <c:v>0.21518010576388041</c:v>
                </c:pt>
                <c:pt idx="334">
                  <c:v>0.21192941533304882</c:v>
                </c:pt>
                <c:pt idx="335">
                  <c:v>0.12187413253251375</c:v>
                </c:pt>
                <c:pt idx="336">
                  <c:v>0.12598628617426905</c:v>
                </c:pt>
                <c:pt idx="337">
                  <c:v>0.13125584163008008</c:v>
                </c:pt>
                <c:pt idx="338">
                  <c:v>7.3671236642295621E-2</c:v>
                </c:pt>
                <c:pt idx="339">
                  <c:v>7.1445852507133839E-2</c:v>
                </c:pt>
                <c:pt idx="340">
                  <c:v>6.2646639571991611E-2</c:v>
                </c:pt>
                <c:pt idx="341">
                  <c:v>2.23457362107089E-2</c:v>
                </c:pt>
                <c:pt idx="342">
                  <c:v>2.6832147832389772E-2</c:v>
                </c:pt>
                <c:pt idx="343">
                  <c:v>-1.2915477119902366E-2</c:v>
                </c:pt>
                <c:pt idx="344">
                  <c:v>5.2981686592545613E-3</c:v>
                </c:pt>
                <c:pt idx="345">
                  <c:v>7.0026085781218272E-2</c:v>
                </c:pt>
                <c:pt idx="346">
                  <c:v>6.8636877722455275E-2</c:v>
                </c:pt>
                <c:pt idx="347">
                  <c:v>1.7986123830494326E-2</c:v>
                </c:pt>
                <c:pt idx="348">
                  <c:v>-8.0568194845351375E-3</c:v>
                </c:pt>
                <c:pt idx="349">
                  <c:v>2.3628222250157382E-2</c:v>
                </c:pt>
                <c:pt idx="350">
                  <c:v>2.8743715990557809E-2</c:v>
                </c:pt>
                <c:pt idx="351">
                  <c:v>1.6342852543044538E-2</c:v>
                </c:pt>
                <c:pt idx="352">
                  <c:v>0.1097424627468159</c:v>
                </c:pt>
                <c:pt idx="353">
                  <c:v>0.17661173629989835</c:v>
                </c:pt>
                <c:pt idx="354">
                  <c:v>0.15240421105947521</c:v>
                </c:pt>
                <c:pt idx="355">
                  <c:v>0.12449162337729422</c:v>
                </c:pt>
                <c:pt idx="356">
                  <c:v>0.11700990977755971</c:v>
                </c:pt>
                <c:pt idx="357">
                  <c:v>6.3548917247940928E-2</c:v>
                </c:pt>
                <c:pt idx="358">
                  <c:v>-5.3155680546345535E-4</c:v>
                </c:pt>
                <c:pt idx="359">
                  <c:v>-3.7470553620916683E-3</c:v>
                </c:pt>
                <c:pt idx="360">
                  <c:v>-3.5345563631070429E-2</c:v>
                </c:pt>
                <c:pt idx="361">
                  <c:v>-8.8120381333179149E-2</c:v>
                </c:pt>
                <c:pt idx="362">
                  <c:v>-8.4666913992352988E-2</c:v>
                </c:pt>
                <c:pt idx="363">
                  <c:v>-4.3173598570202136E-2</c:v>
                </c:pt>
                <c:pt idx="364">
                  <c:v>-3.4218826228619298E-3</c:v>
                </c:pt>
                <c:pt idx="365">
                  <c:v>0.10639868551170154</c:v>
                </c:pt>
                <c:pt idx="366">
                  <c:v>0.17215677372411392</c:v>
                </c:pt>
                <c:pt idx="367">
                  <c:v>0.11238979920201084</c:v>
                </c:pt>
                <c:pt idx="368">
                  <c:v>3.948667736207527E-2</c:v>
                </c:pt>
                <c:pt idx="369">
                  <c:v>0.11721608188579007</c:v>
                </c:pt>
                <c:pt idx="370">
                  <c:v>8.4997903449434517E-2</c:v>
                </c:pt>
                <c:pt idx="371">
                  <c:v>7.632742714720267E-2</c:v>
                </c:pt>
                <c:pt idx="372">
                  <c:v>3.7770255548166015E-2</c:v>
                </c:pt>
                <c:pt idx="373">
                  <c:v>0.13016112669407895</c:v>
                </c:pt>
                <c:pt idx="374">
                  <c:v>0.19681033750752577</c:v>
                </c:pt>
                <c:pt idx="375">
                  <c:v>0.2422936845832854</c:v>
                </c:pt>
                <c:pt idx="376">
                  <c:v>0.25362926369718441</c:v>
                </c:pt>
                <c:pt idx="377">
                  <c:v>0.22774682932571749</c:v>
                </c:pt>
                <c:pt idx="378">
                  <c:v>0.22119643936845165</c:v>
                </c:pt>
                <c:pt idx="379">
                  <c:v>0.24135734045426036</c:v>
                </c:pt>
                <c:pt idx="380">
                  <c:v>0.19972558902410784</c:v>
                </c:pt>
                <c:pt idx="381">
                  <c:v>0.11791785651162781</c:v>
                </c:pt>
                <c:pt idx="382">
                  <c:v>7.6640310518624147E-2</c:v>
                </c:pt>
                <c:pt idx="383">
                  <c:v>7.3062369012790257E-2</c:v>
                </c:pt>
                <c:pt idx="384">
                  <c:v>2.4888224559953497E-2</c:v>
                </c:pt>
                <c:pt idx="385">
                  <c:v>7.2659459387991281E-3</c:v>
                </c:pt>
                <c:pt idx="386">
                  <c:v>-2.6249552870697575E-2</c:v>
                </c:pt>
                <c:pt idx="387">
                  <c:v>-1.0407016739088254E-2</c:v>
                </c:pt>
                <c:pt idx="388">
                  <c:v>7.1511474207972339E-2</c:v>
                </c:pt>
                <c:pt idx="389">
                  <c:v>0.1021850549109759</c:v>
                </c:pt>
                <c:pt idx="390">
                  <c:v>9.0330530419167748E-2</c:v>
                </c:pt>
                <c:pt idx="391">
                  <c:v>0.10122152911092933</c:v>
                </c:pt>
                <c:pt idx="392">
                  <c:v>8.9084158103371502E-2</c:v>
                </c:pt>
                <c:pt idx="393">
                  <c:v>2.1974987901064141E-2</c:v>
                </c:pt>
                <c:pt idx="394">
                  <c:v>-2.4713260432867618E-2</c:v>
                </c:pt>
                <c:pt idx="395">
                  <c:v>-2.5529997076021431E-2</c:v>
                </c:pt>
                <c:pt idx="396">
                  <c:v>-5.1745438638192233E-2</c:v>
                </c:pt>
                <c:pt idx="397">
                  <c:v>-1.3104962925363669E-2</c:v>
                </c:pt>
                <c:pt idx="398">
                  <c:v>1.6734920362509176E-2</c:v>
                </c:pt>
                <c:pt idx="399">
                  <c:v>4.4715556562101993E-2</c:v>
                </c:pt>
                <c:pt idx="400">
                  <c:v>0.14783025222299373</c:v>
                </c:pt>
                <c:pt idx="401">
                  <c:v>0.22050684340709237</c:v>
                </c:pt>
                <c:pt idx="402">
                  <c:v>0.29143565594508292</c:v>
                </c:pt>
                <c:pt idx="403">
                  <c:v>0.3099165872668988</c:v>
                </c:pt>
                <c:pt idx="404">
                  <c:v>0.31479048660192671</c:v>
                </c:pt>
                <c:pt idx="405">
                  <c:v>0.20089804012777762</c:v>
                </c:pt>
                <c:pt idx="406">
                  <c:v>0.10580404957495301</c:v>
                </c:pt>
                <c:pt idx="407">
                  <c:v>8.378900677311843E-2</c:v>
                </c:pt>
                <c:pt idx="408">
                  <c:v>6.7368004103021115E-2</c:v>
                </c:pt>
                <c:pt idx="409">
                  <c:v>5.9894168437827543E-2</c:v>
                </c:pt>
                <c:pt idx="410">
                  <c:v>8.9232874811231572E-2</c:v>
                </c:pt>
                <c:pt idx="411">
                  <c:v>7.1279185015406227E-2</c:v>
                </c:pt>
                <c:pt idx="412">
                  <c:v>4.7485848004401109E-2</c:v>
                </c:pt>
                <c:pt idx="413">
                  <c:v>2.5563689691408951E-2</c:v>
                </c:pt>
                <c:pt idx="414">
                  <c:v>0.11199932739857908</c:v>
                </c:pt>
                <c:pt idx="415">
                  <c:v>0.1020929824838992</c:v>
                </c:pt>
                <c:pt idx="416">
                  <c:v>0.13830909056833463</c:v>
                </c:pt>
                <c:pt idx="417">
                  <c:v>0.21283296638839458</c:v>
                </c:pt>
                <c:pt idx="418">
                  <c:v>6.1048687273794137E-2</c:v>
                </c:pt>
                <c:pt idx="419">
                  <c:v>8.8818172360995758E-3</c:v>
                </c:pt>
                <c:pt idx="420">
                  <c:v>-6.7381699665217981E-2</c:v>
                </c:pt>
                <c:pt idx="421">
                  <c:v>-5.5809322778283446E-2</c:v>
                </c:pt>
                <c:pt idx="422">
                  <c:v>-8.9551461717240585E-2</c:v>
                </c:pt>
                <c:pt idx="423">
                  <c:v>-8.7631417667957651E-2</c:v>
                </c:pt>
                <c:pt idx="424">
                  <c:v>-2.2067205469554468E-2</c:v>
                </c:pt>
                <c:pt idx="425">
                  <c:v>3.9176246428780981E-2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84416"/>
        <c:axId val="180396800"/>
      </c:lineChart>
      <c:catAx>
        <c:axId val="18028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8039680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80396800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180284416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circle"/>
            <c:size val="6"/>
            <c:spPr>
              <a:solidFill>
                <a:schemeClr val="accent1">
                  <a:lumMod val="20000"/>
                  <a:lumOff val="80000"/>
                </a:schemeClr>
              </a:solidFill>
            </c:spPr>
          </c:marker>
          <c:trendline>
            <c:spPr>
              <a:ln w="34925">
                <a:solidFill>
                  <a:schemeClr val="tx1"/>
                </a:solidFill>
              </a:ln>
            </c:spPr>
            <c:trendlineType val="movingAvg"/>
            <c:period val="12"/>
            <c:dispRSqr val="0"/>
            <c:dispEq val="0"/>
          </c:trendline>
          <c:trendline>
            <c:trendlineType val="poly"/>
            <c:order val="2"/>
            <c:dispRSqr val="0"/>
            <c:dispEq val="0"/>
          </c:trendline>
          <c:cat>
            <c:numRef>
              <c:f>Sheet1!$Q$31:$Q$456</c:f>
              <c:numCache>
                <c:formatCode>General</c:formatCode>
                <c:ptCount val="426"/>
                <c:pt idx="0">
                  <c:v>1979</c:v>
                </c:pt>
                <c:pt idx="1">
                  <c:v>1979</c:v>
                </c:pt>
                <c:pt idx="2">
                  <c:v>1979</c:v>
                </c:pt>
                <c:pt idx="3">
                  <c:v>1979</c:v>
                </c:pt>
                <c:pt idx="4">
                  <c:v>1979</c:v>
                </c:pt>
                <c:pt idx="5">
                  <c:v>1979</c:v>
                </c:pt>
                <c:pt idx="6">
                  <c:v>1979</c:v>
                </c:pt>
                <c:pt idx="7">
                  <c:v>1979</c:v>
                </c:pt>
                <c:pt idx="8">
                  <c:v>1979</c:v>
                </c:pt>
                <c:pt idx="9">
                  <c:v>1979</c:v>
                </c:pt>
                <c:pt idx="10">
                  <c:v>1979</c:v>
                </c:pt>
                <c:pt idx="11">
                  <c:v>1979</c:v>
                </c:pt>
                <c:pt idx="12">
                  <c:v>1980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1981</c:v>
                </c:pt>
                <c:pt idx="25">
                  <c:v>1981</c:v>
                </c:pt>
                <c:pt idx="26">
                  <c:v>1981</c:v>
                </c:pt>
                <c:pt idx="27">
                  <c:v>1981</c:v>
                </c:pt>
                <c:pt idx="28">
                  <c:v>1981</c:v>
                </c:pt>
                <c:pt idx="29">
                  <c:v>1981</c:v>
                </c:pt>
                <c:pt idx="30">
                  <c:v>1981</c:v>
                </c:pt>
                <c:pt idx="31">
                  <c:v>1981</c:v>
                </c:pt>
                <c:pt idx="32">
                  <c:v>1981</c:v>
                </c:pt>
                <c:pt idx="33">
                  <c:v>1981</c:v>
                </c:pt>
                <c:pt idx="34">
                  <c:v>1981</c:v>
                </c:pt>
                <c:pt idx="35">
                  <c:v>1981</c:v>
                </c:pt>
                <c:pt idx="36">
                  <c:v>1982</c:v>
                </c:pt>
                <c:pt idx="37">
                  <c:v>1982</c:v>
                </c:pt>
                <c:pt idx="38">
                  <c:v>1982</c:v>
                </c:pt>
                <c:pt idx="39">
                  <c:v>1982</c:v>
                </c:pt>
                <c:pt idx="40">
                  <c:v>1982</c:v>
                </c:pt>
                <c:pt idx="41">
                  <c:v>1982</c:v>
                </c:pt>
                <c:pt idx="42">
                  <c:v>1982</c:v>
                </c:pt>
                <c:pt idx="43">
                  <c:v>1982</c:v>
                </c:pt>
                <c:pt idx="44">
                  <c:v>1982</c:v>
                </c:pt>
                <c:pt idx="45">
                  <c:v>1982</c:v>
                </c:pt>
                <c:pt idx="46">
                  <c:v>1982</c:v>
                </c:pt>
                <c:pt idx="47">
                  <c:v>1982</c:v>
                </c:pt>
                <c:pt idx="48">
                  <c:v>1983</c:v>
                </c:pt>
                <c:pt idx="49">
                  <c:v>1983</c:v>
                </c:pt>
                <c:pt idx="50">
                  <c:v>1983</c:v>
                </c:pt>
                <c:pt idx="51">
                  <c:v>1983</c:v>
                </c:pt>
                <c:pt idx="52">
                  <c:v>1983</c:v>
                </c:pt>
                <c:pt idx="53">
                  <c:v>1983</c:v>
                </c:pt>
                <c:pt idx="54">
                  <c:v>1983</c:v>
                </c:pt>
                <c:pt idx="55">
                  <c:v>1983</c:v>
                </c:pt>
                <c:pt idx="56">
                  <c:v>1983</c:v>
                </c:pt>
                <c:pt idx="57">
                  <c:v>1983</c:v>
                </c:pt>
                <c:pt idx="58">
                  <c:v>1983</c:v>
                </c:pt>
                <c:pt idx="59">
                  <c:v>1983</c:v>
                </c:pt>
                <c:pt idx="60">
                  <c:v>1984</c:v>
                </c:pt>
                <c:pt idx="61">
                  <c:v>1984</c:v>
                </c:pt>
                <c:pt idx="62">
                  <c:v>1984</c:v>
                </c:pt>
                <c:pt idx="63">
                  <c:v>1984</c:v>
                </c:pt>
                <c:pt idx="64">
                  <c:v>1984</c:v>
                </c:pt>
                <c:pt idx="65">
                  <c:v>1984</c:v>
                </c:pt>
                <c:pt idx="66">
                  <c:v>1984</c:v>
                </c:pt>
                <c:pt idx="67">
                  <c:v>1984</c:v>
                </c:pt>
                <c:pt idx="68">
                  <c:v>1984</c:v>
                </c:pt>
                <c:pt idx="69">
                  <c:v>1984</c:v>
                </c:pt>
                <c:pt idx="70">
                  <c:v>1984</c:v>
                </c:pt>
                <c:pt idx="71">
                  <c:v>1984</c:v>
                </c:pt>
                <c:pt idx="72">
                  <c:v>1985</c:v>
                </c:pt>
                <c:pt idx="73">
                  <c:v>1985</c:v>
                </c:pt>
                <c:pt idx="74">
                  <c:v>1985</c:v>
                </c:pt>
                <c:pt idx="75">
                  <c:v>1985</c:v>
                </c:pt>
                <c:pt idx="76">
                  <c:v>1985</c:v>
                </c:pt>
                <c:pt idx="77">
                  <c:v>1985</c:v>
                </c:pt>
                <c:pt idx="78">
                  <c:v>1985</c:v>
                </c:pt>
                <c:pt idx="79">
                  <c:v>1985</c:v>
                </c:pt>
                <c:pt idx="80">
                  <c:v>1985</c:v>
                </c:pt>
                <c:pt idx="81">
                  <c:v>1985</c:v>
                </c:pt>
                <c:pt idx="82">
                  <c:v>1985</c:v>
                </c:pt>
                <c:pt idx="83">
                  <c:v>1985</c:v>
                </c:pt>
                <c:pt idx="84">
                  <c:v>1986</c:v>
                </c:pt>
                <c:pt idx="85">
                  <c:v>1986</c:v>
                </c:pt>
                <c:pt idx="86">
                  <c:v>1986</c:v>
                </c:pt>
                <c:pt idx="87">
                  <c:v>1986</c:v>
                </c:pt>
                <c:pt idx="88">
                  <c:v>1986</c:v>
                </c:pt>
                <c:pt idx="89">
                  <c:v>1986</c:v>
                </c:pt>
                <c:pt idx="90">
                  <c:v>1986</c:v>
                </c:pt>
                <c:pt idx="91">
                  <c:v>1986</c:v>
                </c:pt>
                <c:pt idx="92">
                  <c:v>1986</c:v>
                </c:pt>
                <c:pt idx="93">
                  <c:v>1986</c:v>
                </c:pt>
                <c:pt idx="94">
                  <c:v>1986</c:v>
                </c:pt>
                <c:pt idx="95">
                  <c:v>1986</c:v>
                </c:pt>
                <c:pt idx="96">
                  <c:v>1987</c:v>
                </c:pt>
                <c:pt idx="97">
                  <c:v>1987</c:v>
                </c:pt>
                <c:pt idx="98">
                  <c:v>1987</c:v>
                </c:pt>
                <c:pt idx="99">
                  <c:v>1987</c:v>
                </c:pt>
                <c:pt idx="100">
                  <c:v>1987</c:v>
                </c:pt>
                <c:pt idx="101">
                  <c:v>1987</c:v>
                </c:pt>
                <c:pt idx="102">
                  <c:v>1987</c:v>
                </c:pt>
                <c:pt idx="103">
                  <c:v>1987</c:v>
                </c:pt>
                <c:pt idx="104">
                  <c:v>1987</c:v>
                </c:pt>
                <c:pt idx="105">
                  <c:v>1987</c:v>
                </c:pt>
                <c:pt idx="106">
                  <c:v>1987</c:v>
                </c:pt>
                <c:pt idx="107">
                  <c:v>1987</c:v>
                </c:pt>
                <c:pt idx="108">
                  <c:v>1988</c:v>
                </c:pt>
                <c:pt idx="109">
                  <c:v>1988</c:v>
                </c:pt>
                <c:pt idx="110">
                  <c:v>1988</c:v>
                </c:pt>
                <c:pt idx="111">
                  <c:v>1988</c:v>
                </c:pt>
                <c:pt idx="112">
                  <c:v>1988</c:v>
                </c:pt>
                <c:pt idx="113">
                  <c:v>1988</c:v>
                </c:pt>
                <c:pt idx="114">
                  <c:v>1988</c:v>
                </c:pt>
                <c:pt idx="115">
                  <c:v>1988</c:v>
                </c:pt>
                <c:pt idx="116">
                  <c:v>1988</c:v>
                </c:pt>
                <c:pt idx="117">
                  <c:v>1988</c:v>
                </c:pt>
                <c:pt idx="118">
                  <c:v>1988</c:v>
                </c:pt>
                <c:pt idx="119">
                  <c:v>1988</c:v>
                </c:pt>
                <c:pt idx="120">
                  <c:v>1989</c:v>
                </c:pt>
                <c:pt idx="121">
                  <c:v>1989</c:v>
                </c:pt>
                <c:pt idx="122">
                  <c:v>1989</c:v>
                </c:pt>
                <c:pt idx="123">
                  <c:v>1989</c:v>
                </c:pt>
                <c:pt idx="124">
                  <c:v>1989</c:v>
                </c:pt>
                <c:pt idx="125">
                  <c:v>1989</c:v>
                </c:pt>
                <c:pt idx="126">
                  <c:v>1989</c:v>
                </c:pt>
                <c:pt idx="127">
                  <c:v>1989</c:v>
                </c:pt>
                <c:pt idx="128">
                  <c:v>1989</c:v>
                </c:pt>
                <c:pt idx="129">
                  <c:v>1989</c:v>
                </c:pt>
                <c:pt idx="130">
                  <c:v>1989</c:v>
                </c:pt>
                <c:pt idx="131">
                  <c:v>1989</c:v>
                </c:pt>
                <c:pt idx="132">
                  <c:v>1990</c:v>
                </c:pt>
                <c:pt idx="133">
                  <c:v>1990</c:v>
                </c:pt>
                <c:pt idx="134">
                  <c:v>1990</c:v>
                </c:pt>
                <c:pt idx="135">
                  <c:v>1990</c:v>
                </c:pt>
                <c:pt idx="136">
                  <c:v>1990</c:v>
                </c:pt>
                <c:pt idx="137">
                  <c:v>1990</c:v>
                </c:pt>
                <c:pt idx="138">
                  <c:v>1990</c:v>
                </c:pt>
                <c:pt idx="139">
                  <c:v>1990</c:v>
                </c:pt>
                <c:pt idx="140">
                  <c:v>1990</c:v>
                </c:pt>
                <c:pt idx="141">
                  <c:v>1990</c:v>
                </c:pt>
                <c:pt idx="142">
                  <c:v>1990</c:v>
                </c:pt>
                <c:pt idx="143">
                  <c:v>1990</c:v>
                </c:pt>
                <c:pt idx="144">
                  <c:v>1991</c:v>
                </c:pt>
                <c:pt idx="145">
                  <c:v>1991</c:v>
                </c:pt>
                <c:pt idx="146">
                  <c:v>1991</c:v>
                </c:pt>
                <c:pt idx="147">
                  <c:v>1991</c:v>
                </c:pt>
                <c:pt idx="148">
                  <c:v>1991</c:v>
                </c:pt>
                <c:pt idx="149">
                  <c:v>1991</c:v>
                </c:pt>
                <c:pt idx="150">
                  <c:v>1991</c:v>
                </c:pt>
                <c:pt idx="151">
                  <c:v>1991</c:v>
                </c:pt>
                <c:pt idx="152">
                  <c:v>1991</c:v>
                </c:pt>
                <c:pt idx="153">
                  <c:v>1991</c:v>
                </c:pt>
                <c:pt idx="154">
                  <c:v>1991</c:v>
                </c:pt>
                <c:pt idx="155">
                  <c:v>1991</c:v>
                </c:pt>
                <c:pt idx="156">
                  <c:v>1992</c:v>
                </c:pt>
                <c:pt idx="157">
                  <c:v>1992</c:v>
                </c:pt>
                <c:pt idx="158">
                  <c:v>1992</c:v>
                </c:pt>
                <c:pt idx="159">
                  <c:v>1992</c:v>
                </c:pt>
                <c:pt idx="160">
                  <c:v>1992</c:v>
                </c:pt>
                <c:pt idx="161">
                  <c:v>1992</c:v>
                </c:pt>
                <c:pt idx="162">
                  <c:v>1992</c:v>
                </c:pt>
                <c:pt idx="163">
                  <c:v>1992</c:v>
                </c:pt>
                <c:pt idx="164">
                  <c:v>1992</c:v>
                </c:pt>
                <c:pt idx="165">
                  <c:v>1992</c:v>
                </c:pt>
                <c:pt idx="166">
                  <c:v>1992</c:v>
                </c:pt>
                <c:pt idx="167">
                  <c:v>1992</c:v>
                </c:pt>
                <c:pt idx="168">
                  <c:v>1993</c:v>
                </c:pt>
                <c:pt idx="169">
                  <c:v>1993</c:v>
                </c:pt>
                <c:pt idx="170">
                  <c:v>1993</c:v>
                </c:pt>
                <c:pt idx="171">
                  <c:v>1993</c:v>
                </c:pt>
                <c:pt idx="172">
                  <c:v>1993</c:v>
                </c:pt>
                <c:pt idx="173">
                  <c:v>1993</c:v>
                </c:pt>
                <c:pt idx="174">
                  <c:v>1993</c:v>
                </c:pt>
                <c:pt idx="175">
                  <c:v>1993</c:v>
                </c:pt>
                <c:pt idx="176">
                  <c:v>1993</c:v>
                </c:pt>
                <c:pt idx="177">
                  <c:v>1993</c:v>
                </c:pt>
                <c:pt idx="178">
                  <c:v>1993</c:v>
                </c:pt>
                <c:pt idx="179">
                  <c:v>1993</c:v>
                </c:pt>
                <c:pt idx="180">
                  <c:v>1994</c:v>
                </c:pt>
                <c:pt idx="181">
                  <c:v>1994</c:v>
                </c:pt>
                <c:pt idx="182">
                  <c:v>1994</c:v>
                </c:pt>
                <c:pt idx="183">
                  <c:v>1994</c:v>
                </c:pt>
                <c:pt idx="184">
                  <c:v>1994</c:v>
                </c:pt>
                <c:pt idx="185">
                  <c:v>1994</c:v>
                </c:pt>
                <c:pt idx="186">
                  <c:v>1994</c:v>
                </c:pt>
                <c:pt idx="187">
                  <c:v>1994</c:v>
                </c:pt>
                <c:pt idx="188">
                  <c:v>1994</c:v>
                </c:pt>
                <c:pt idx="189">
                  <c:v>1994</c:v>
                </c:pt>
                <c:pt idx="190">
                  <c:v>1994</c:v>
                </c:pt>
                <c:pt idx="191">
                  <c:v>1994</c:v>
                </c:pt>
                <c:pt idx="192">
                  <c:v>1995</c:v>
                </c:pt>
                <c:pt idx="193">
                  <c:v>1995</c:v>
                </c:pt>
                <c:pt idx="194">
                  <c:v>1995</c:v>
                </c:pt>
                <c:pt idx="195">
                  <c:v>1995</c:v>
                </c:pt>
                <c:pt idx="196">
                  <c:v>1995</c:v>
                </c:pt>
                <c:pt idx="197">
                  <c:v>1995</c:v>
                </c:pt>
                <c:pt idx="198">
                  <c:v>1995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1996</c:v>
                </c:pt>
                <c:pt idx="205">
                  <c:v>1996</c:v>
                </c:pt>
                <c:pt idx="206">
                  <c:v>1996</c:v>
                </c:pt>
                <c:pt idx="207">
                  <c:v>1996</c:v>
                </c:pt>
                <c:pt idx="208">
                  <c:v>1996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1996</c:v>
                </c:pt>
                <c:pt idx="213">
                  <c:v>1996</c:v>
                </c:pt>
                <c:pt idx="214">
                  <c:v>1996</c:v>
                </c:pt>
                <c:pt idx="215">
                  <c:v>1996</c:v>
                </c:pt>
                <c:pt idx="216">
                  <c:v>1997</c:v>
                </c:pt>
                <c:pt idx="217">
                  <c:v>1997</c:v>
                </c:pt>
                <c:pt idx="218">
                  <c:v>1997</c:v>
                </c:pt>
                <c:pt idx="219">
                  <c:v>1997</c:v>
                </c:pt>
                <c:pt idx="220">
                  <c:v>1997</c:v>
                </c:pt>
                <c:pt idx="221">
                  <c:v>1997</c:v>
                </c:pt>
                <c:pt idx="222">
                  <c:v>1997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1998</c:v>
                </c:pt>
                <c:pt idx="229">
                  <c:v>1998</c:v>
                </c:pt>
                <c:pt idx="230">
                  <c:v>1998</c:v>
                </c:pt>
                <c:pt idx="231">
                  <c:v>1998</c:v>
                </c:pt>
                <c:pt idx="232">
                  <c:v>1998</c:v>
                </c:pt>
                <c:pt idx="233">
                  <c:v>1998</c:v>
                </c:pt>
                <c:pt idx="234">
                  <c:v>1998</c:v>
                </c:pt>
                <c:pt idx="235">
                  <c:v>1998</c:v>
                </c:pt>
                <c:pt idx="236">
                  <c:v>1998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1999</c:v>
                </c:pt>
                <c:pt idx="241">
                  <c:v>1999</c:v>
                </c:pt>
                <c:pt idx="242">
                  <c:v>1999</c:v>
                </c:pt>
                <c:pt idx="243">
                  <c:v>1999</c:v>
                </c:pt>
                <c:pt idx="244">
                  <c:v>1999</c:v>
                </c:pt>
                <c:pt idx="245">
                  <c:v>1999</c:v>
                </c:pt>
                <c:pt idx="246">
                  <c:v>1999</c:v>
                </c:pt>
                <c:pt idx="247">
                  <c:v>1999</c:v>
                </c:pt>
                <c:pt idx="248">
                  <c:v>1999</c:v>
                </c:pt>
                <c:pt idx="249">
                  <c:v>1999</c:v>
                </c:pt>
                <c:pt idx="250">
                  <c:v>1999</c:v>
                </c:pt>
                <c:pt idx="251">
                  <c:v>1999</c:v>
                </c:pt>
                <c:pt idx="252">
                  <c:v>2000</c:v>
                </c:pt>
                <c:pt idx="253">
                  <c:v>2000</c:v>
                </c:pt>
                <c:pt idx="254">
                  <c:v>2000</c:v>
                </c:pt>
                <c:pt idx="255">
                  <c:v>2000</c:v>
                </c:pt>
                <c:pt idx="256">
                  <c:v>2000</c:v>
                </c:pt>
                <c:pt idx="257">
                  <c:v>2000</c:v>
                </c:pt>
                <c:pt idx="258">
                  <c:v>2000</c:v>
                </c:pt>
                <c:pt idx="259">
                  <c:v>2000</c:v>
                </c:pt>
                <c:pt idx="260">
                  <c:v>2000</c:v>
                </c:pt>
                <c:pt idx="261">
                  <c:v>2000</c:v>
                </c:pt>
                <c:pt idx="262">
                  <c:v>2000</c:v>
                </c:pt>
                <c:pt idx="263">
                  <c:v>2000</c:v>
                </c:pt>
                <c:pt idx="264">
                  <c:v>2001</c:v>
                </c:pt>
                <c:pt idx="265">
                  <c:v>2001</c:v>
                </c:pt>
                <c:pt idx="266">
                  <c:v>2001</c:v>
                </c:pt>
                <c:pt idx="267">
                  <c:v>2001</c:v>
                </c:pt>
                <c:pt idx="268">
                  <c:v>2001</c:v>
                </c:pt>
                <c:pt idx="269">
                  <c:v>2001</c:v>
                </c:pt>
                <c:pt idx="270">
                  <c:v>2001</c:v>
                </c:pt>
                <c:pt idx="271">
                  <c:v>2001</c:v>
                </c:pt>
                <c:pt idx="272">
                  <c:v>2001</c:v>
                </c:pt>
                <c:pt idx="273">
                  <c:v>2001</c:v>
                </c:pt>
                <c:pt idx="274">
                  <c:v>2001</c:v>
                </c:pt>
                <c:pt idx="275">
                  <c:v>2001</c:v>
                </c:pt>
                <c:pt idx="276">
                  <c:v>2002</c:v>
                </c:pt>
                <c:pt idx="277">
                  <c:v>2002</c:v>
                </c:pt>
                <c:pt idx="278">
                  <c:v>2002</c:v>
                </c:pt>
                <c:pt idx="279">
                  <c:v>2002</c:v>
                </c:pt>
                <c:pt idx="280">
                  <c:v>2002</c:v>
                </c:pt>
                <c:pt idx="281">
                  <c:v>2002</c:v>
                </c:pt>
                <c:pt idx="282">
                  <c:v>2002</c:v>
                </c:pt>
                <c:pt idx="283">
                  <c:v>2002</c:v>
                </c:pt>
                <c:pt idx="284">
                  <c:v>2002</c:v>
                </c:pt>
                <c:pt idx="285">
                  <c:v>2002</c:v>
                </c:pt>
                <c:pt idx="286">
                  <c:v>2002</c:v>
                </c:pt>
                <c:pt idx="287">
                  <c:v>2002</c:v>
                </c:pt>
                <c:pt idx="288">
                  <c:v>2003</c:v>
                </c:pt>
                <c:pt idx="289">
                  <c:v>2003</c:v>
                </c:pt>
                <c:pt idx="290">
                  <c:v>2003</c:v>
                </c:pt>
                <c:pt idx="291">
                  <c:v>2003</c:v>
                </c:pt>
                <c:pt idx="292">
                  <c:v>2003</c:v>
                </c:pt>
                <c:pt idx="293">
                  <c:v>2003</c:v>
                </c:pt>
                <c:pt idx="294">
                  <c:v>2003</c:v>
                </c:pt>
                <c:pt idx="295">
                  <c:v>2003</c:v>
                </c:pt>
                <c:pt idx="296">
                  <c:v>2003</c:v>
                </c:pt>
                <c:pt idx="297">
                  <c:v>2003</c:v>
                </c:pt>
                <c:pt idx="298">
                  <c:v>2003</c:v>
                </c:pt>
                <c:pt idx="299">
                  <c:v>2003</c:v>
                </c:pt>
                <c:pt idx="300">
                  <c:v>2004</c:v>
                </c:pt>
                <c:pt idx="301">
                  <c:v>2004</c:v>
                </c:pt>
                <c:pt idx="302">
                  <c:v>2004</c:v>
                </c:pt>
                <c:pt idx="303">
                  <c:v>2004</c:v>
                </c:pt>
                <c:pt idx="304">
                  <c:v>2004</c:v>
                </c:pt>
                <c:pt idx="305">
                  <c:v>2004</c:v>
                </c:pt>
                <c:pt idx="306">
                  <c:v>2004</c:v>
                </c:pt>
                <c:pt idx="307">
                  <c:v>2004</c:v>
                </c:pt>
                <c:pt idx="308">
                  <c:v>2004</c:v>
                </c:pt>
                <c:pt idx="309">
                  <c:v>2004</c:v>
                </c:pt>
                <c:pt idx="310">
                  <c:v>2004</c:v>
                </c:pt>
                <c:pt idx="311">
                  <c:v>2004</c:v>
                </c:pt>
                <c:pt idx="312">
                  <c:v>2005</c:v>
                </c:pt>
                <c:pt idx="313">
                  <c:v>2005</c:v>
                </c:pt>
                <c:pt idx="314">
                  <c:v>2005</c:v>
                </c:pt>
                <c:pt idx="315">
                  <c:v>2005</c:v>
                </c:pt>
                <c:pt idx="316">
                  <c:v>2005</c:v>
                </c:pt>
                <c:pt idx="317">
                  <c:v>2005</c:v>
                </c:pt>
                <c:pt idx="318">
                  <c:v>2005</c:v>
                </c:pt>
                <c:pt idx="319">
                  <c:v>2005</c:v>
                </c:pt>
                <c:pt idx="320">
                  <c:v>2005</c:v>
                </c:pt>
                <c:pt idx="321">
                  <c:v>2005</c:v>
                </c:pt>
                <c:pt idx="322">
                  <c:v>2005</c:v>
                </c:pt>
                <c:pt idx="323">
                  <c:v>2005</c:v>
                </c:pt>
                <c:pt idx="324">
                  <c:v>2006</c:v>
                </c:pt>
                <c:pt idx="325">
                  <c:v>2006</c:v>
                </c:pt>
                <c:pt idx="326">
                  <c:v>2006</c:v>
                </c:pt>
                <c:pt idx="327">
                  <c:v>2006</c:v>
                </c:pt>
                <c:pt idx="328">
                  <c:v>2006</c:v>
                </c:pt>
                <c:pt idx="329">
                  <c:v>2006</c:v>
                </c:pt>
                <c:pt idx="330">
                  <c:v>2006</c:v>
                </c:pt>
                <c:pt idx="331">
                  <c:v>2006</c:v>
                </c:pt>
                <c:pt idx="332">
                  <c:v>2006</c:v>
                </c:pt>
                <c:pt idx="333">
                  <c:v>2006</c:v>
                </c:pt>
                <c:pt idx="334">
                  <c:v>2006</c:v>
                </c:pt>
                <c:pt idx="335">
                  <c:v>2006</c:v>
                </c:pt>
                <c:pt idx="336">
                  <c:v>2007</c:v>
                </c:pt>
                <c:pt idx="337">
                  <c:v>2007</c:v>
                </c:pt>
                <c:pt idx="338">
                  <c:v>2007</c:v>
                </c:pt>
                <c:pt idx="339">
                  <c:v>2007</c:v>
                </c:pt>
                <c:pt idx="340">
                  <c:v>2007</c:v>
                </c:pt>
                <c:pt idx="341">
                  <c:v>2007</c:v>
                </c:pt>
                <c:pt idx="342">
                  <c:v>2007</c:v>
                </c:pt>
                <c:pt idx="343">
                  <c:v>2007</c:v>
                </c:pt>
                <c:pt idx="344">
                  <c:v>2007</c:v>
                </c:pt>
                <c:pt idx="345">
                  <c:v>2007</c:v>
                </c:pt>
                <c:pt idx="346">
                  <c:v>2007</c:v>
                </c:pt>
                <c:pt idx="347">
                  <c:v>2007</c:v>
                </c:pt>
                <c:pt idx="348">
                  <c:v>2008</c:v>
                </c:pt>
                <c:pt idx="349">
                  <c:v>2008</c:v>
                </c:pt>
                <c:pt idx="350">
                  <c:v>2008</c:v>
                </c:pt>
                <c:pt idx="351">
                  <c:v>2008</c:v>
                </c:pt>
                <c:pt idx="352">
                  <c:v>2008</c:v>
                </c:pt>
                <c:pt idx="353">
                  <c:v>2008</c:v>
                </c:pt>
                <c:pt idx="354">
                  <c:v>2008</c:v>
                </c:pt>
                <c:pt idx="355">
                  <c:v>2008</c:v>
                </c:pt>
                <c:pt idx="356">
                  <c:v>2008</c:v>
                </c:pt>
                <c:pt idx="357">
                  <c:v>2008</c:v>
                </c:pt>
                <c:pt idx="358">
                  <c:v>2008</c:v>
                </c:pt>
                <c:pt idx="359">
                  <c:v>2008</c:v>
                </c:pt>
                <c:pt idx="360">
                  <c:v>2009</c:v>
                </c:pt>
                <c:pt idx="361">
                  <c:v>2009</c:v>
                </c:pt>
                <c:pt idx="362">
                  <c:v>2009</c:v>
                </c:pt>
                <c:pt idx="363">
                  <c:v>2009</c:v>
                </c:pt>
                <c:pt idx="364">
                  <c:v>2009</c:v>
                </c:pt>
                <c:pt idx="365">
                  <c:v>2009</c:v>
                </c:pt>
                <c:pt idx="366">
                  <c:v>2009</c:v>
                </c:pt>
                <c:pt idx="367">
                  <c:v>2009</c:v>
                </c:pt>
                <c:pt idx="368">
                  <c:v>2009</c:v>
                </c:pt>
                <c:pt idx="369">
                  <c:v>2009</c:v>
                </c:pt>
                <c:pt idx="370">
                  <c:v>2009</c:v>
                </c:pt>
                <c:pt idx="371">
                  <c:v>2009</c:v>
                </c:pt>
                <c:pt idx="372">
                  <c:v>2010</c:v>
                </c:pt>
                <c:pt idx="373">
                  <c:v>2010</c:v>
                </c:pt>
                <c:pt idx="374">
                  <c:v>2010</c:v>
                </c:pt>
                <c:pt idx="375">
                  <c:v>2010</c:v>
                </c:pt>
                <c:pt idx="376">
                  <c:v>2010</c:v>
                </c:pt>
                <c:pt idx="377">
                  <c:v>2010</c:v>
                </c:pt>
                <c:pt idx="378">
                  <c:v>2010</c:v>
                </c:pt>
                <c:pt idx="379">
                  <c:v>2010</c:v>
                </c:pt>
                <c:pt idx="380">
                  <c:v>2010</c:v>
                </c:pt>
                <c:pt idx="381">
                  <c:v>2010</c:v>
                </c:pt>
                <c:pt idx="382">
                  <c:v>2010</c:v>
                </c:pt>
                <c:pt idx="383">
                  <c:v>2010</c:v>
                </c:pt>
                <c:pt idx="384">
                  <c:v>2011</c:v>
                </c:pt>
                <c:pt idx="385">
                  <c:v>2011</c:v>
                </c:pt>
                <c:pt idx="386">
                  <c:v>2011</c:v>
                </c:pt>
                <c:pt idx="387">
                  <c:v>2011</c:v>
                </c:pt>
                <c:pt idx="388">
                  <c:v>2011</c:v>
                </c:pt>
                <c:pt idx="389">
                  <c:v>2011</c:v>
                </c:pt>
                <c:pt idx="390">
                  <c:v>2011</c:v>
                </c:pt>
                <c:pt idx="391">
                  <c:v>2011</c:v>
                </c:pt>
                <c:pt idx="392">
                  <c:v>2011</c:v>
                </c:pt>
                <c:pt idx="393">
                  <c:v>2011</c:v>
                </c:pt>
                <c:pt idx="394">
                  <c:v>2011</c:v>
                </c:pt>
                <c:pt idx="395">
                  <c:v>2011</c:v>
                </c:pt>
                <c:pt idx="396">
                  <c:v>2012</c:v>
                </c:pt>
                <c:pt idx="397">
                  <c:v>2012</c:v>
                </c:pt>
                <c:pt idx="398">
                  <c:v>2012</c:v>
                </c:pt>
                <c:pt idx="399">
                  <c:v>2012</c:v>
                </c:pt>
                <c:pt idx="400">
                  <c:v>2012</c:v>
                </c:pt>
                <c:pt idx="401">
                  <c:v>2012</c:v>
                </c:pt>
                <c:pt idx="402">
                  <c:v>2012</c:v>
                </c:pt>
                <c:pt idx="403">
                  <c:v>2012</c:v>
                </c:pt>
                <c:pt idx="404">
                  <c:v>2012</c:v>
                </c:pt>
                <c:pt idx="405">
                  <c:v>2012</c:v>
                </c:pt>
                <c:pt idx="406">
                  <c:v>2012</c:v>
                </c:pt>
                <c:pt idx="407">
                  <c:v>2012</c:v>
                </c:pt>
                <c:pt idx="408">
                  <c:v>2013</c:v>
                </c:pt>
                <c:pt idx="409">
                  <c:v>2013</c:v>
                </c:pt>
                <c:pt idx="410">
                  <c:v>2013</c:v>
                </c:pt>
                <c:pt idx="411">
                  <c:v>2013</c:v>
                </c:pt>
                <c:pt idx="412">
                  <c:v>2013</c:v>
                </c:pt>
                <c:pt idx="413">
                  <c:v>2013</c:v>
                </c:pt>
                <c:pt idx="414">
                  <c:v>2013</c:v>
                </c:pt>
                <c:pt idx="415">
                  <c:v>2013</c:v>
                </c:pt>
                <c:pt idx="416">
                  <c:v>2013</c:v>
                </c:pt>
                <c:pt idx="417">
                  <c:v>2013</c:v>
                </c:pt>
                <c:pt idx="418">
                  <c:v>2013</c:v>
                </c:pt>
                <c:pt idx="419">
                  <c:v>2013</c:v>
                </c:pt>
                <c:pt idx="420">
                  <c:v>2014</c:v>
                </c:pt>
                <c:pt idx="421">
                  <c:v>2014</c:v>
                </c:pt>
                <c:pt idx="422">
                  <c:v>2014</c:v>
                </c:pt>
                <c:pt idx="423">
                  <c:v>2014</c:v>
                </c:pt>
                <c:pt idx="424">
                  <c:v>2014</c:v>
                </c:pt>
                <c:pt idx="425">
                  <c:v>2014</c:v>
                </c:pt>
              </c:numCache>
            </c:numRef>
          </c:cat>
          <c:val>
            <c:numRef>
              <c:f>Sheet1!$AN$31:$AN$456</c:f>
              <c:numCache>
                <c:formatCode>0.0000</c:formatCode>
                <c:ptCount val="426"/>
                <c:pt idx="0">
                  <c:v>-8.1073358215882213E-2</c:v>
                </c:pt>
                <c:pt idx="1">
                  <c:v>-0.12768578678938328</c:v>
                </c:pt>
                <c:pt idx="2">
                  <c:v>-1.2309944234971087E-2</c:v>
                </c:pt>
                <c:pt idx="3">
                  <c:v>2.6710415487327721E-2</c:v>
                </c:pt>
                <c:pt idx="4">
                  <c:v>-0.14941057752167827</c:v>
                </c:pt>
                <c:pt idx="5">
                  <c:v>-0.13439454335602738</c:v>
                </c:pt>
                <c:pt idx="6">
                  <c:v>-0.11854045166510779</c:v>
                </c:pt>
                <c:pt idx="7">
                  <c:v>-0.12574131547673742</c:v>
                </c:pt>
                <c:pt idx="8">
                  <c:v>-7.8870289315884148E-2</c:v>
                </c:pt>
                <c:pt idx="9">
                  <c:v>-6.2930742744478199E-2</c:v>
                </c:pt>
                <c:pt idx="10">
                  <c:v>-1.34409469585011E-2</c:v>
                </c:pt>
                <c:pt idx="11">
                  <c:v>-2.5352825681684954E-2</c:v>
                </c:pt>
                <c:pt idx="12">
                  <c:v>-5.0068024954702368E-2</c:v>
                </c:pt>
                <c:pt idx="13">
                  <c:v>2.1575084298611692E-2</c:v>
                </c:pt>
                <c:pt idx="14">
                  <c:v>5.3794296037478734E-2</c:v>
                </c:pt>
                <c:pt idx="15">
                  <c:v>-0.1020680972773029</c:v>
                </c:pt>
                <c:pt idx="16">
                  <c:v>-0.2381274013139173</c:v>
                </c:pt>
                <c:pt idx="17">
                  <c:v>-0.27696304730424326</c:v>
                </c:pt>
                <c:pt idx="18">
                  <c:v>-0.24454307001191419</c:v>
                </c:pt>
                <c:pt idx="19">
                  <c:v>-0.23681739882978281</c:v>
                </c:pt>
                <c:pt idx="20">
                  <c:v>-0.22251691815064431</c:v>
                </c:pt>
                <c:pt idx="21">
                  <c:v>-0.18744682104284144</c:v>
                </c:pt>
                <c:pt idx="22">
                  <c:v>-6.5442300614044185E-2</c:v>
                </c:pt>
                <c:pt idx="23">
                  <c:v>-4.5366791793784361E-2</c:v>
                </c:pt>
                <c:pt idx="24">
                  <c:v>-6.494504308613136E-2</c:v>
                </c:pt>
                <c:pt idx="25">
                  <c:v>-8.7911578779874378E-2</c:v>
                </c:pt>
                <c:pt idx="26">
                  <c:v>-0.16751623404639232</c:v>
                </c:pt>
                <c:pt idx="27">
                  <c:v>-0.13705022809538836</c:v>
                </c:pt>
                <c:pt idx="28">
                  <c:v>-8.6706519504910012E-2</c:v>
                </c:pt>
                <c:pt idx="29">
                  <c:v>-4.7083491720972565E-2</c:v>
                </c:pt>
                <c:pt idx="30">
                  <c:v>-8.7293558881828104E-2</c:v>
                </c:pt>
                <c:pt idx="31">
                  <c:v>-0.14649840502124417</c:v>
                </c:pt>
                <c:pt idx="32">
                  <c:v>-0.12988811451450172</c:v>
                </c:pt>
                <c:pt idx="33">
                  <c:v>-7.6548987516192879E-2</c:v>
                </c:pt>
                <c:pt idx="34">
                  <c:v>-8.5775247877051403E-2</c:v>
                </c:pt>
                <c:pt idx="35">
                  <c:v>-7.2810054753380912E-2</c:v>
                </c:pt>
                <c:pt idx="36">
                  <c:v>-7.6503333122423772E-2</c:v>
                </c:pt>
                <c:pt idx="37">
                  <c:v>-0.15222697797893828</c:v>
                </c:pt>
                <c:pt idx="38">
                  <c:v>-0.16770043387287326</c:v>
                </c:pt>
                <c:pt idx="39">
                  <c:v>-0.1152417594849658</c:v>
                </c:pt>
                <c:pt idx="40">
                  <c:v>-9.3218075108013138E-2</c:v>
                </c:pt>
                <c:pt idx="41">
                  <c:v>-0.21619379814597217</c:v>
                </c:pt>
                <c:pt idx="42">
                  <c:v>-0.21017393645637894</c:v>
                </c:pt>
                <c:pt idx="43">
                  <c:v>-0.18888074496374929</c:v>
                </c:pt>
                <c:pt idx="44">
                  <c:v>-7.2369774555263944E-2</c:v>
                </c:pt>
                <c:pt idx="45">
                  <c:v>1.1563714402072239E-2</c:v>
                </c:pt>
                <c:pt idx="46">
                  <c:v>1.0544854030278591E-2</c:v>
                </c:pt>
                <c:pt idx="47">
                  <c:v>5.9487789182684339E-2</c:v>
                </c:pt>
                <c:pt idx="48">
                  <c:v>0.11359183352906783</c:v>
                </c:pt>
                <c:pt idx="49">
                  <c:v>-3.5682593274609153E-2</c:v>
                </c:pt>
                <c:pt idx="50">
                  <c:v>-0.18221008003882158</c:v>
                </c:pt>
                <c:pt idx="51">
                  <c:v>-0.17610699898071586</c:v>
                </c:pt>
                <c:pt idx="52">
                  <c:v>-8.3793499040267561E-2</c:v>
                </c:pt>
                <c:pt idx="53">
                  <c:v>-4.738362324905443E-2</c:v>
                </c:pt>
                <c:pt idx="54">
                  <c:v>-0.10076260513813412</c:v>
                </c:pt>
                <c:pt idx="55">
                  <c:v>-4.1507224819454624E-2</c:v>
                </c:pt>
                <c:pt idx="56">
                  <c:v>-9.3035908356714492E-4</c:v>
                </c:pt>
                <c:pt idx="57">
                  <c:v>-8.0862926177217576E-3</c:v>
                </c:pt>
                <c:pt idx="58">
                  <c:v>-1.3774304607402754E-2</c:v>
                </c:pt>
                <c:pt idx="59">
                  <c:v>-6.1267111529855048E-2</c:v>
                </c:pt>
                <c:pt idx="60">
                  <c:v>-1.5502175219833242E-2</c:v>
                </c:pt>
                <c:pt idx="61">
                  <c:v>-3.5661281357001168E-2</c:v>
                </c:pt>
                <c:pt idx="62">
                  <c:v>-6.1172627836899529E-2</c:v>
                </c:pt>
                <c:pt idx="63">
                  <c:v>-7.6929765381205301E-2</c:v>
                </c:pt>
                <c:pt idx="64">
                  <c:v>-0.11074960197034728</c:v>
                </c:pt>
                <c:pt idx="65">
                  <c:v>-8.794621887263826E-2</c:v>
                </c:pt>
                <c:pt idx="66">
                  <c:v>-0.13195814928042243</c:v>
                </c:pt>
                <c:pt idx="67">
                  <c:v>-9.2768557027459758E-2</c:v>
                </c:pt>
                <c:pt idx="68">
                  <c:v>-2.8956753108476396E-3</c:v>
                </c:pt>
                <c:pt idx="69">
                  <c:v>-5.5634891970595679E-2</c:v>
                </c:pt>
                <c:pt idx="70">
                  <c:v>3.6394209456248133E-2</c:v>
                </c:pt>
                <c:pt idx="71">
                  <c:v>-1.0335779374238518E-2</c:v>
                </c:pt>
                <c:pt idx="72">
                  <c:v>4.0236453331626038E-2</c:v>
                </c:pt>
                <c:pt idx="73">
                  <c:v>3.9441956715258908E-2</c:v>
                </c:pt>
                <c:pt idx="74">
                  <c:v>1.3316508830783585E-2</c:v>
                </c:pt>
                <c:pt idx="75">
                  <c:v>-3.8015644346859945E-2</c:v>
                </c:pt>
                <c:pt idx="76">
                  <c:v>-3.8914380006344673E-2</c:v>
                </c:pt>
                <c:pt idx="77">
                  <c:v>-0.22203250430479249</c:v>
                </c:pt>
                <c:pt idx="78">
                  <c:v>-0.14826809281408757</c:v>
                </c:pt>
                <c:pt idx="79">
                  <c:v>-7.9436604630008401E-2</c:v>
                </c:pt>
                <c:pt idx="80">
                  <c:v>-5.4412433751901523E-2</c:v>
                </c:pt>
                <c:pt idx="81">
                  <c:v>-3.7127259124886958E-2</c:v>
                </c:pt>
                <c:pt idx="82">
                  <c:v>-0.12138013578966758</c:v>
                </c:pt>
                <c:pt idx="83">
                  <c:v>2.8428884558448331E-2</c:v>
                </c:pt>
                <c:pt idx="84">
                  <c:v>-1.5509411431607778E-2</c:v>
                </c:pt>
                <c:pt idx="85">
                  <c:v>3.067512753481022E-3</c:v>
                </c:pt>
                <c:pt idx="86">
                  <c:v>3.7072898931122256E-3</c:v>
                </c:pt>
                <c:pt idx="87">
                  <c:v>-2.5392501991528815E-3</c:v>
                </c:pt>
                <c:pt idx="88">
                  <c:v>-9.9840647033167473E-2</c:v>
                </c:pt>
                <c:pt idx="89">
                  <c:v>-7.4347134295539963E-2</c:v>
                </c:pt>
                <c:pt idx="90">
                  <c:v>-7.3546316561544284E-2</c:v>
                </c:pt>
                <c:pt idx="91">
                  <c:v>-0.14162972908603483</c:v>
                </c:pt>
                <c:pt idx="92">
                  <c:v>-0.11539120011214304</c:v>
                </c:pt>
                <c:pt idx="93">
                  <c:v>2.0256427674223837E-2</c:v>
                </c:pt>
                <c:pt idx="94">
                  <c:v>6.9737695344397083E-2</c:v>
                </c:pt>
                <c:pt idx="95">
                  <c:v>4.0385016383347572E-2</c:v>
                </c:pt>
                <c:pt idx="96">
                  <c:v>-6.2352676875267743E-3</c:v>
                </c:pt>
                <c:pt idx="97">
                  <c:v>-3.0223575922077528E-2</c:v>
                </c:pt>
                <c:pt idx="98">
                  <c:v>-0.10185510672735815</c:v>
                </c:pt>
                <c:pt idx="99">
                  <c:v>-0.18896665437125063</c:v>
                </c:pt>
                <c:pt idx="100">
                  <c:v>-0.17208139755819529</c:v>
                </c:pt>
                <c:pt idx="101">
                  <c:v>-0.28918482256777206</c:v>
                </c:pt>
                <c:pt idx="102">
                  <c:v>-0.2191425128321855</c:v>
                </c:pt>
                <c:pt idx="103">
                  <c:v>-0.14780801008888614</c:v>
                </c:pt>
                <c:pt idx="104">
                  <c:v>-9.4701928438062632E-2</c:v>
                </c:pt>
                <c:pt idx="105">
                  <c:v>-5.8329361106511872E-2</c:v>
                </c:pt>
                <c:pt idx="106">
                  <c:v>0.10087629661581041</c:v>
                </c:pt>
                <c:pt idx="107">
                  <c:v>-2.2283390529043566E-2</c:v>
                </c:pt>
                <c:pt idx="108">
                  <c:v>8.0435959615915043E-2</c:v>
                </c:pt>
                <c:pt idx="109">
                  <c:v>0.11012183351659158</c:v>
                </c:pt>
                <c:pt idx="110">
                  <c:v>2.0330076737815693E-2</c:v>
                </c:pt>
                <c:pt idx="111">
                  <c:v>-5.4299800662860581E-2</c:v>
                </c:pt>
                <c:pt idx="112">
                  <c:v>-0.11358177973489086</c:v>
                </c:pt>
                <c:pt idx="113">
                  <c:v>-0.14099161875477667</c:v>
                </c:pt>
                <c:pt idx="114">
                  <c:v>-9.108492288901078E-2</c:v>
                </c:pt>
                <c:pt idx="115">
                  <c:v>-5.0396937655746349E-2</c:v>
                </c:pt>
                <c:pt idx="116">
                  <c:v>-3.0268105794579295E-2</c:v>
                </c:pt>
                <c:pt idx="117">
                  <c:v>-2.3048888153818475E-2</c:v>
                </c:pt>
                <c:pt idx="118">
                  <c:v>-8.914098817811375E-2</c:v>
                </c:pt>
                <c:pt idx="119">
                  <c:v>-0.12312445717919629</c:v>
                </c:pt>
                <c:pt idx="120">
                  <c:v>-5.3538642722767149E-2</c:v>
                </c:pt>
                <c:pt idx="121">
                  <c:v>-6.9000012858334542E-2</c:v>
                </c:pt>
                <c:pt idx="122">
                  <c:v>-3.0471628415377844E-2</c:v>
                </c:pt>
                <c:pt idx="123">
                  <c:v>2.2144810036529211E-2</c:v>
                </c:pt>
                <c:pt idx="124">
                  <c:v>-4.0052497961378247E-2</c:v>
                </c:pt>
                <c:pt idx="125">
                  <c:v>-0.2048526060774046</c:v>
                </c:pt>
                <c:pt idx="126">
                  <c:v>-0.13061542743774179</c:v>
                </c:pt>
                <c:pt idx="127">
                  <c:v>-8.9065964031613445E-2</c:v>
                </c:pt>
                <c:pt idx="128">
                  <c:v>-2.4301116660469219E-2</c:v>
                </c:pt>
                <c:pt idx="129">
                  <c:v>-4.7205958068451487E-2</c:v>
                </c:pt>
                <c:pt idx="130">
                  <c:v>-2.103866448351023E-2</c:v>
                </c:pt>
                <c:pt idx="131">
                  <c:v>-1.9390240531768715E-2</c:v>
                </c:pt>
                <c:pt idx="132">
                  <c:v>8.3216297197813996E-2</c:v>
                </c:pt>
                <c:pt idx="133">
                  <c:v>6.9902565069746417E-2</c:v>
                </c:pt>
                <c:pt idx="134">
                  <c:v>5.5032094332731721E-2</c:v>
                </c:pt>
                <c:pt idx="135">
                  <c:v>0.10092083507913502</c:v>
                </c:pt>
                <c:pt idx="136">
                  <c:v>1.7716865225526422E-2</c:v>
                </c:pt>
                <c:pt idx="137">
                  <c:v>-5.5409177276111443E-3</c:v>
                </c:pt>
                <c:pt idx="138">
                  <c:v>-8.9929205105299011E-3</c:v>
                </c:pt>
                <c:pt idx="139">
                  <c:v>-6.4186719486153246E-2</c:v>
                </c:pt>
                <c:pt idx="140">
                  <c:v>-0.12673142395583517</c:v>
                </c:pt>
                <c:pt idx="141">
                  <c:v>-4.6741481941886653E-2</c:v>
                </c:pt>
                <c:pt idx="142">
                  <c:v>-3.9249933756294153E-2</c:v>
                </c:pt>
                <c:pt idx="143">
                  <c:v>-4.9863676587280858E-2</c:v>
                </c:pt>
                <c:pt idx="144">
                  <c:v>5.3802813887893521E-2</c:v>
                </c:pt>
                <c:pt idx="145">
                  <c:v>-2.4626367107720148E-3</c:v>
                </c:pt>
                <c:pt idx="146">
                  <c:v>-9.6681392475793521E-3</c:v>
                </c:pt>
                <c:pt idx="147">
                  <c:v>7.9191703896213939E-2</c:v>
                </c:pt>
                <c:pt idx="148">
                  <c:v>8.3332058479562293E-2</c:v>
                </c:pt>
                <c:pt idx="149">
                  <c:v>-8.4512467377760012E-2</c:v>
                </c:pt>
                <c:pt idx="150">
                  <c:v>1.7391378168742415E-2</c:v>
                </c:pt>
                <c:pt idx="151">
                  <c:v>2.6332150309200386E-3</c:v>
                </c:pt>
                <c:pt idx="152">
                  <c:v>-5.8870709286811061E-2</c:v>
                </c:pt>
                <c:pt idx="153">
                  <c:v>1.3930068592438991E-2</c:v>
                </c:pt>
                <c:pt idx="154">
                  <c:v>-8.1130400915535028E-3</c:v>
                </c:pt>
                <c:pt idx="155">
                  <c:v>-8.0864471250341602E-3</c:v>
                </c:pt>
                <c:pt idx="156">
                  <c:v>-3.6473839571754749E-3</c:v>
                </c:pt>
                <c:pt idx="157">
                  <c:v>-4.2733389648704559E-2</c:v>
                </c:pt>
                <c:pt idx="158">
                  <c:v>-5.6187187548046663E-2</c:v>
                </c:pt>
                <c:pt idx="159">
                  <c:v>-2.1096404315049305E-2</c:v>
                </c:pt>
                <c:pt idx="160">
                  <c:v>5.0310128815617694E-2</c:v>
                </c:pt>
                <c:pt idx="161">
                  <c:v>-2.36753773069074E-3</c:v>
                </c:pt>
                <c:pt idx="162">
                  <c:v>-2.108585633404908E-2</c:v>
                </c:pt>
                <c:pt idx="163">
                  <c:v>3.3637232667593386E-2</c:v>
                </c:pt>
                <c:pt idx="164">
                  <c:v>1.6776006051769821E-2</c:v>
                </c:pt>
                <c:pt idx="165">
                  <c:v>-3.8712954363691598E-2</c:v>
                </c:pt>
                <c:pt idx="166">
                  <c:v>-3.4728020246042463E-2</c:v>
                </c:pt>
                <c:pt idx="167">
                  <c:v>-2.7870829461664637E-2</c:v>
                </c:pt>
                <c:pt idx="168">
                  <c:v>9.631817276307543E-2</c:v>
                </c:pt>
                <c:pt idx="169">
                  <c:v>-3.2267095408163859E-2</c:v>
                </c:pt>
                <c:pt idx="170">
                  <c:v>3.1520559565852493E-2</c:v>
                </c:pt>
                <c:pt idx="171">
                  <c:v>-4.9565918835083059E-2</c:v>
                </c:pt>
                <c:pt idx="172">
                  <c:v>8.1985155560058975E-4</c:v>
                </c:pt>
                <c:pt idx="173">
                  <c:v>3.4872455774525052E-2</c:v>
                </c:pt>
                <c:pt idx="174">
                  <c:v>3.2955463829526382E-2</c:v>
                </c:pt>
                <c:pt idx="175">
                  <c:v>-5.1289055426553265E-3</c:v>
                </c:pt>
                <c:pt idx="176">
                  <c:v>-1.3791497325509813E-2</c:v>
                </c:pt>
                <c:pt idx="177">
                  <c:v>-4.5026418445841265E-3</c:v>
                </c:pt>
                <c:pt idx="178">
                  <c:v>0.10963620899159041</c:v>
                </c:pt>
                <c:pt idx="179">
                  <c:v>2.4951903111308044E-2</c:v>
                </c:pt>
                <c:pt idx="180">
                  <c:v>9.5239103355792068E-2</c:v>
                </c:pt>
                <c:pt idx="181">
                  <c:v>6.6831127577927363E-2</c:v>
                </c:pt>
                <c:pt idx="182">
                  <c:v>0.11141601769382081</c:v>
                </c:pt>
                <c:pt idx="183">
                  <c:v>3.013495549392245E-2</c:v>
                </c:pt>
                <c:pt idx="184">
                  <c:v>0.1084220838155552</c:v>
                </c:pt>
                <c:pt idx="185">
                  <c:v>3.1371844348849279E-2</c:v>
                </c:pt>
                <c:pt idx="186">
                  <c:v>2.8075681407761482E-2</c:v>
                </c:pt>
                <c:pt idx="187">
                  <c:v>1.4486427045246122E-2</c:v>
                </c:pt>
                <c:pt idx="188">
                  <c:v>-8.4634127058284714E-2</c:v>
                </c:pt>
                <c:pt idx="189">
                  <c:v>-6.9027744718002187E-2</c:v>
                </c:pt>
                <c:pt idx="190">
                  <c:v>-8.3394233220676559E-2</c:v>
                </c:pt>
                <c:pt idx="191">
                  <c:v>-4.0056426370483525E-2</c:v>
                </c:pt>
                <c:pt idx="192">
                  <c:v>-2.4140149456586379E-2</c:v>
                </c:pt>
                <c:pt idx="193">
                  <c:v>2.9854589015737176E-2</c:v>
                </c:pt>
                <c:pt idx="194">
                  <c:v>-1.0929570083944049E-2</c:v>
                </c:pt>
                <c:pt idx="195">
                  <c:v>-7.8017319866049276E-2</c:v>
                </c:pt>
                <c:pt idx="196">
                  <c:v>-0.18961925709265606</c:v>
                </c:pt>
                <c:pt idx="197">
                  <c:v>-0.1951062100542974</c:v>
                </c:pt>
                <c:pt idx="198">
                  <c:v>-7.3894594925372065E-2</c:v>
                </c:pt>
                <c:pt idx="199">
                  <c:v>-6.3455400656736466E-2</c:v>
                </c:pt>
                <c:pt idx="200">
                  <c:v>-3.3961656802446505E-2</c:v>
                </c:pt>
                <c:pt idx="201">
                  <c:v>-5.4387573154317671E-2</c:v>
                </c:pt>
                <c:pt idx="202">
                  <c:v>-7.3842772550334612E-2</c:v>
                </c:pt>
                <c:pt idx="203">
                  <c:v>-7.0101709099222476E-2</c:v>
                </c:pt>
                <c:pt idx="204">
                  <c:v>-1.2664097394213439E-2</c:v>
                </c:pt>
                <c:pt idx="205">
                  <c:v>7.3980734172553242E-2</c:v>
                </c:pt>
                <c:pt idx="206">
                  <c:v>5.0038572570453417E-2</c:v>
                </c:pt>
                <c:pt idx="207">
                  <c:v>3.4845106635866166E-2</c:v>
                </c:pt>
                <c:pt idx="208">
                  <c:v>4.6596775462886569E-2</c:v>
                </c:pt>
                <c:pt idx="209">
                  <c:v>6.2762314311438222E-3</c:v>
                </c:pt>
                <c:pt idx="210">
                  <c:v>6.419579529709174E-3</c:v>
                </c:pt>
                <c:pt idx="211">
                  <c:v>-4.4830162839399536E-2</c:v>
                </c:pt>
                <c:pt idx="212">
                  <c:v>-7.0878880126203331E-2</c:v>
                </c:pt>
                <c:pt idx="213">
                  <c:v>-3.7333308304865059E-3</c:v>
                </c:pt>
                <c:pt idx="214">
                  <c:v>-4.0325402865720034E-3</c:v>
                </c:pt>
                <c:pt idx="215">
                  <c:v>6.1509420194762063E-2</c:v>
                </c:pt>
                <c:pt idx="216">
                  <c:v>-4.871188005134558E-3</c:v>
                </c:pt>
                <c:pt idx="217">
                  <c:v>1.9586359469157398E-2</c:v>
                </c:pt>
                <c:pt idx="218">
                  <c:v>3.9077827203392985E-2</c:v>
                </c:pt>
                <c:pt idx="219">
                  <c:v>-3.7689412072713334E-2</c:v>
                </c:pt>
                <c:pt idx="220">
                  <c:v>3.6621564089243122E-2</c:v>
                </c:pt>
                <c:pt idx="221">
                  <c:v>0.10494393720986106</c:v>
                </c:pt>
                <c:pt idx="222">
                  <c:v>5.7988001534281519E-2</c:v>
                </c:pt>
                <c:pt idx="223">
                  <c:v>0.11965102654169921</c:v>
                </c:pt>
                <c:pt idx="224">
                  <c:v>8.1837470666117837E-2</c:v>
                </c:pt>
                <c:pt idx="225">
                  <c:v>0.13692469604270108</c:v>
                </c:pt>
                <c:pt idx="226">
                  <c:v>0.17856517096042088</c:v>
                </c:pt>
                <c:pt idx="227">
                  <c:v>0.14718941399173069</c:v>
                </c:pt>
                <c:pt idx="228">
                  <c:v>9.0130210972032776E-2</c:v>
                </c:pt>
                <c:pt idx="229">
                  <c:v>5.4408967000445063E-2</c:v>
                </c:pt>
                <c:pt idx="230">
                  <c:v>4.3605146265429662E-2</c:v>
                </c:pt>
                <c:pt idx="231">
                  <c:v>4.7732452544131471E-2</c:v>
                </c:pt>
                <c:pt idx="232">
                  <c:v>7.09238648951932E-3</c:v>
                </c:pt>
                <c:pt idx="233">
                  <c:v>-5.8187192148303479E-2</c:v>
                </c:pt>
                <c:pt idx="234">
                  <c:v>1.3411429555859555E-2</c:v>
                </c:pt>
                <c:pt idx="235">
                  <c:v>-2.4674164031350393E-2</c:v>
                </c:pt>
                <c:pt idx="236">
                  <c:v>-0.15763051469789524</c:v>
                </c:pt>
                <c:pt idx="237">
                  <c:v>-0.11995997393899552</c:v>
                </c:pt>
                <c:pt idx="238">
                  <c:v>-1.5967275079812479E-2</c:v>
                </c:pt>
                <c:pt idx="239">
                  <c:v>-2.748167252105807E-2</c:v>
                </c:pt>
                <c:pt idx="240">
                  <c:v>-9.8316754428442385E-3</c:v>
                </c:pt>
                <c:pt idx="241">
                  <c:v>2.680225026575795E-2</c:v>
                </c:pt>
                <c:pt idx="242">
                  <c:v>6.0204460396789235E-2</c:v>
                </c:pt>
                <c:pt idx="243">
                  <c:v>4.7819194360520186E-2</c:v>
                </c:pt>
                <c:pt idx="244">
                  <c:v>-9.1454571374094476E-2</c:v>
                </c:pt>
                <c:pt idx="245">
                  <c:v>-0.12542098037475621</c:v>
                </c:pt>
                <c:pt idx="246">
                  <c:v>-0.12071044661049621</c:v>
                </c:pt>
                <c:pt idx="247">
                  <c:v>-0.21931173963442172</c:v>
                </c:pt>
                <c:pt idx="248">
                  <c:v>-9.3313869405756728E-2</c:v>
                </c:pt>
                <c:pt idx="249">
                  <c:v>-7.8176684752711473E-2</c:v>
                </c:pt>
                <c:pt idx="250">
                  <c:v>1.129718126530059E-3</c:v>
                </c:pt>
                <c:pt idx="251">
                  <c:v>-3.0588307937857641E-2</c:v>
                </c:pt>
                <c:pt idx="252">
                  <c:v>2.9820563704804799E-2</c:v>
                </c:pt>
                <c:pt idx="253">
                  <c:v>3.3277036370927202E-2</c:v>
                </c:pt>
                <c:pt idx="254">
                  <c:v>-1.5742620696593809E-2</c:v>
                </c:pt>
                <c:pt idx="255">
                  <c:v>2.7455910217189673E-2</c:v>
                </c:pt>
                <c:pt idx="256">
                  <c:v>-6.482507501203949E-2</c:v>
                </c:pt>
                <c:pt idx="257">
                  <c:v>-1.8259594771902608E-2</c:v>
                </c:pt>
                <c:pt idx="258">
                  <c:v>-7.1654470135786963E-2</c:v>
                </c:pt>
                <c:pt idx="259">
                  <c:v>-3.2652110725846922E-2</c:v>
                </c:pt>
                <c:pt idx="260">
                  <c:v>-2.9814686583333569E-2</c:v>
                </c:pt>
                <c:pt idx="261">
                  <c:v>3.3894800654399634E-2</c:v>
                </c:pt>
                <c:pt idx="262">
                  <c:v>0.11920832054062437</c:v>
                </c:pt>
                <c:pt idx="263">
                  <c:v>0.11479494491006166</c:v>
                </c:pt>
                <c:pt idx="264">
                  <c:v>0.14299953842973526</c:v>
                </c:pt>
                <c:pt idx="265">
                  <c:v>0.1129565313854948</c:v>
                </c:pt>
                <c:pt idx="266">
                  <c:v>0.1939642971408474</c:v>
                </c:pt>
                <c:pt idx="267">
                  <c:v>0.1438205074494176</c:v>
                </c:pt>
                <c:pt idx="268">
                  <c:v>5.9619061934245841E-2</c:v>
                </c:pt>
                <c:pt idx="269">
                  <c:v>3.1831908399869172E-2</c:v>
                </c:pt>
                <c:pt idx="270">
                  <c:v>2.3542917683721021E-2</c:v>
                </c:pt>
                <c:pt idx="271">
                  <c:v>2.8150832315166158E-2</c:v>
                </c:pt>
                <c:pt idx="272">
                  <c:v>-2.6968263845515705E-2</c:v>
                </c:pt>
                <c:pt idx="273">
                  <c:v>-2.9011877005274134E-3</c:v>
                </c:pt>
                <c:pt idx="274">
                  <c:v>4.9874028480294458E-2</c:v>
                </c:pt>
                <c:pt idx="275">
                  <c:v>-1.556199440535265E-2</c:v>
                </c:pt>
                <c:pt idx="276">
                  <c:v>8.7927559658049645E-2</c:v>
                </c:pt>
                <c:pt idx="277">
                  <c:v>4.0372859339132677E-2</c:v>
                </c:pt>
                <c:pt idx="278">
                  <c:v>0.17034478564526426</c:v>
                </c:pt>
                <c:pt idx="279">
                  <c:v>0.14560003663379564</c:v>
                </c:pt>
                <c:pt idx="280">
                  <c:v>0.15587416992200254</c:v>
                </c:pt>
                <c:pt idx="281">
                  <c:v>0.21125780258127475</c:v>
                </c:pt>
                <c:pt idx="282">
                  <c:v>0.12398563322064513</c:v>
                </c:pt>
                <c:pt idx="283">
                  <c:v>4.8082056910878329E-2</c:v>
                </c:pt>
                <c:pt idx="284">
                  <c:v>5.1078944169604866E-2</c:v>
                </c:pt>
                <c:pt idx="285">
                  <c:v>9.8036350549439433E-2</c:v>
                </c:pt>
                <c:pt idx="286">
                  <c:v>0.11143644880680362</c:v>
                </c:pt>
                <c:pt idx="287">
                  <c:v>0.21909434170082692</c:v>
                </c:pt>
                <c:pt idx="288">
                  <c:v>0.14504845332813718</c:v>
                </c:pt>
                <c:pt idx="289">
                  <c:v>0.19855222346872775</c:v>
                </c:pt>
                <c:pt idx="290">
                  <c:v>0.15045627791106031</c:v>
                </c:pt>
                <c:pt idx="291">
                  <c:v>0.11847120857894182</c:v>
                </c:pt>
                <c:pt idx="292">
                  <c:v>7.6287259136135238E-2</c:v>
                </c:pt>
                <c:pt idx="293">
                  <c:v>9.0566895410769274E-2</c:v>
                </c:pt>
                <c:pt idx="294">
                  <c:v>7.7665611359594308E-2</c:v>
                </c:pt>
                <c:pt idx="295">
                  <c:v>3.0939095339263811E-2</c:v>
                </c:pt>
                <c:pt idx="296">
                  <c:v>-1.2122953968166067E-2</c:v>
                </c:pt>
                <c:pt idx="297">
                  <c:v>2.0042759998119913E-2</c:v>
                </c:pt>
                <c:pt idx="298">
                  <c:v>7.4948887269753642E-2</c:v>
                </c:pt>
                <c:pt idx="299">
                  <c:v>1.6599218463166282E-2</c:v>
                </c:pt>
                <c:pt idx="300">
                  <c:v>6.7204833116659007E-2</c:v>
                </c:pt>
                <c:pt idx="301">
                  <c:v>5.7786732393821094E-2</c:v>
                </c:pt>
                <c:pt idx="302">
                  <c:v>4.8159833156042733E-2</c:v>
                </c:pt>
                <c:pt idx="303">
                  <c:v>0.11546955639421543</c:v>
                </c:pt>
                <c:pt idx="304">
                  <c:v>0.11195609456183041</c:v>
                </c:pt>
                <c:pt idx="305">
                  <c:v>-3.27727217683558E-2</c:v>
                </c:pt>
                <c:pt idx="306">
                  <c:v>1.8653500809283102E-2</c:v>
                </c:pt>
                <c:pt idx="307">
                  <c:v>-7.1758421673622785E-3</c:v>
                </c:pt>
                <c:pt idx="308">
                  <c:v>5.9101975888070438E-2</c:v>
                </c:pt>
                <c:pt idx="309">
                  <c:v>2.6036339397338099E-2</c:v>
                </c:pt>
                <c:pt idx="310">
                  <c:v>7.6907261603182953E-3</c:v>
                </c:pt>
                <c:pt idx="311">
                  <c:v>3.6621880897762804E-2</c:v>
                </c:pt>
                <c:pt idx="312">
                  <c:v>0.12079239371730507</c:v>
                </c:pt>
                <c:pt idx="313">
                  <c:v>6.8950343443441753E-2</c:v>
                </c:pt>
                <c:pt idx="314">
                  <c:v>1.6450117400261421E-2</c:v>
                </c:pt>
                <c:pt idx="315">
                  <c:v>2.6948884158005337E-2</c:v>
                </c:pt>
                <c:pt idx="316">
                  <c:v>5.1871541169128288E-2</c:v>
                </c:pt>
                <c:pt idx="317">
                  <c:v>4.5596997021289193E-2</c:v>
                </c:pt>
                <c:pt idx="318">
                  <c:v>-2.9309809179507429E-2</c:v>
                </c:pt>
                <c:pt idx="319">
                  <c:v>1.400469643004762E-2</c:v>
                </c:pt>
                <c:pt idx="320">
                  <c:v>-3.4463055231760298E-2</c:v>
                </c:pt>
                <c:pt idx="321">
                  <c:v>4.6275974488890537E-2</c:v>
                </c:pt>
                <c:pt idx="322">
                  <c:v>6.2245805392337566E-2</c:v>
                </c:pt>
                <c:pt idx="323">
                  <c:v>3.1127959934913171E-2</c:v>
                </c:pt>
                <c:pt idx="324">
                  <c:v>0.10701231162040804</c:v>
                </c:pt>
                <c:pt idx="325">
                  <c:v>0.14578991218658743</c:v>
                </c:pt>
                <c:pt idx="326">
                  <c:v>7.865285273198426E-2</c:v>
                </c:pt>
                <c:pt idx="327">
                  <c:v>6.0986691238733778E-2</c:v>
                </c:pt>
                <c:pt idx="328">
                  <c:v>-1.6062238731837486E-2</c:v>
                </c:pt>
                <c:pt idx="329">
                  <c:v>-3.2733821299199578E-2</c:v>
                </c:pt>
                <c:pt idx="330">
                  <c:v>-6.2352788073751719E-2</c:v>
                </c:pt>
                <c:pt idx="331">
                  <c:v>-4.3781935788686555E-2</c:v>
                </c:pt>
                <c:pt idx="332">
                  <c:v>-5.4249176378719455E-2</c:v>
                </c:pt>
                <c:pt idx="333">
                  <c:v>-1.0058105763880415E-2</c:v>
                </c:pt>
                <c:pt idx="334">
                  <c:v>9.9875846669511825E-3</c:v>
                </c:pt>
                <c:pt idx="335">
                  <c:v>9.8888867467486236E-2</c:v>
                </c:pt>
                <c:pt idx="336">
                  <c:v>9.372171382573094E-2</c:v>
                </c:pt>
                <c:pt idx="337">
                  <c:v>6.9936158369919926E-2</c:v>
                </c:pt>
                <c:pt idx="338">
                  <c:v>2.0565063357704375E-2</c:v>
                </c:pt>
                <c:pt idx="339">
                  <c:v>6.1737474928661579E-3</c:v>
                </c:pt>
                <c:pt idx="340">
                  <c:v>9.2861604280083943E-3</c:v>
                </c:pt>
                <c:pt idx="341">
                  <c:v>0.10821726378929111</c:v>
                </c:pt>
                <c:pt idx="342">
                  <c:v>9.4620852167610237E-2</c:v>
                </c:pt>
                <c:pt idx="343">
                  <c:v>7.167907711990236E-2</c:v>
                </c:pt>
                <c:pt idx="344">
                  <c:v>6.8647831340745438E-2</c:v>
                </c:pt>
                <c:pt idx="345">
                  <c:v>-1.4300785781218274E-2</c:v>
                </c:pt>
                <c:pt idx="346">
                  <c:v>-7.7472287722455277E-2</c:v>
                </c:pt>
                <c:pt idx="347">
                  <c:v>-6.0211623830494325E-2</c:v>
                </c:pt>
                <c:pt idx="348">
                  <c:v>-4.2543180515464865E-2</c:v>
                </c:pt>
                <c:pt idx="349">
                  <c:v>-6.2878822250157382E-2</c:v>
                </c:pt>
                <c:pt idx="350">
                  <c:v>-4.6074015990557812E-2</c:v>
                </c:pt>
                <c:pt idx="351">
                  <c:v>-1.5225442543044539E-2</c:v>
                </c:pt>
                <c:pt idx="352">
                  <c:v>-8.7052162746815903E-2</c:v>
                </c:pt>
                <c:pt idx="353">
                  <c:v>-0.14343943629989836</c:v>
                </c:pt>
                <c:pt idx="354">
                  <c:v>-3.2793211059475219E-2</c:v>
                </c:pt>
                <c:pt idx="355">
                  <c:v>6.5993766227057937E-3</c:v>
                </c:pt>
                <c:pt idx="356">
                  <c:v>4.0515090222440292E-2</c:v>
                </c:pt>
                <c:pt idx="357">
                  <c:v>6.1375082752059065E-2</c:v>
                </c:pt>
                <c:pt idx="358">
                  <c:v>6.5459156805463464E-2</c:v>
                </c:pt>
                <c:pt idx="359">
                  <c:v>8.2086255362091659E-2</c:v>
                </c:pt>
                <c:pt idx="360">
                  <c:v>0.14879256363107043</c:v>
                </c:pt>
                <c:pt idx="361">
                  <c:v>0.14157988133317914</c:v>
                </c:pt>
                <c:pt idx="362">
                  <c:v>0.135945513992353</c:v>
                </c:pt>
                <c:pt idx="363">
                  <c:v>0.16413359857020213</c:v>
                </c:pt>
                <c:pt idx="364">
                  <c:v>0.17047888262286193</c:v>
                </c:pt>
                <c:pt idx="365">
                  <c:v>0.18333031448829848</c:v>
                </c:pt>
                <c:pt idx="366">
                  <c:v>0.10241022627588608</c:v>
                </c:pt>
                <c:pt idx="367">
                  <c:v>0.14121620079798916</c:v>
                </c:pt>
                <c:pt idx="368">
                  <c:v>0.12632932263792473</c:v>
                </c:pt>
                <c:pt idx="369">
                  <c:v>9.9783918114209932E-2</c:v>
                </c:pt>
                <c:pt idx="370">
                  <c:v>0.13587109655056551</c:v>
                </c:pt>
                <c:pt idx="371">
                  <c:v>0.23809457285279731</c:v>
                </c:pt>
                <c:pt idx="372">
                  <c:v>0.23151774445183401</c:v>
                </c:pt>
                <c:pt idx="373">
                  <c:v>0.14403787330592108</c:v>
                </c:pt>
                <c:pt idx="374">
                  <c:v>6.5209662492474202E-2</c:v>
                </c:pt>
                <c:pt idx="375">
                  <c:v>5.2209315416714613E-2</c:v>
                </c:pt>
                <c:pt idx="376">
                  <c:v>-8.8552636971844234E-3</c:v>
                </c:pt>
                <c:pt idx="377">
                  <c:v>-5.2878293257175024E-3</c:v>
                </c:pt>
                <c:pt idx="378">
                  <c:v>2.8969560631548347E-2</c:v>
                </c:pt>
                <c:pt idx="379">
                  <c:v>-5.4745340454260355E-2</c:v>
                </c:pt>
                <c:pt idx="380">
                  <c:v>-6.8949589024107832E-2</c:v>
                </c:pt>
                <c:pt idx="381">
                  <c:v>-1.0168565116278061E-3</c:v>
                </c:pt>
                <c:pt idx="382">
                  <c:v>-9.5124105186241426E-3</c:v>
                </c:pt>
                <c:pt idx="383">
                  <c:v>8.0881309872097434E-3</c:v>
                </c:pt>
                <c:pt idx="384">
                  <c:v>2.8138075440046501E-2</c:v>
                </c:pt>
                <c:pt idx="385">
                  <c:v>6.8948854061200868E-2</c:v>
                </c:pt>
                <c:pt idx="386">
                  <c:v>9.5273252870697572E-2</c:v>
                </c:pt>
                <c:pt idx="387">
                  <c:v>7.9466216739088255E-2</c:v>
                </c:pt>
                <c:pt idx="388">
                  <c:v>2.1424625792027654E-2</c:v>
                </c:pt>
                <c:pt idx="389">
                  <c:v>2.4148945089024099E-2</c:v>
                </c:pt>
                <c:pt idx="390">
                  <c:v>3.5570469580832265E-2</c:v>
                </c:pt>
                <c:pt idx="391">
                  <c:v>2.1402470889070671E-2</c:v>
                </c:pt>
                <c:pt idx="392">
                  <c:v>-1.1598358103371509E-2</c:v>
                </c:pt>
                <c:pt idx="393">
                  <c:v>1.3727312098935858E-2</c:v>
                </c:pt>
                <c:pt idx="394">
                  <c:v>9.3972860432867622E-2</c:v>
                </c:pt>
                <c:pt idx="395">
                  <c:v>5.2212697076021428E-2</c:v>
                </c:pt>
                <c:pt idx="396">
                  <c:v>7.9928238638192234E-2</c:v>
                </c:pt>
                <c:pt idx="397">
                  <c:v>7.0000162925363665E-2</c:v>
                </c:pt>
                <c:pt idx="398">
                  <c:v>2.0641579637490824E-2</c:v>
                </c:pt>
                <c:pt idx="399">
                  <c:v>4.726964343789801E-2</c:v>
                </c:pt>
                <c:pt idx="400">
                  <c:v>9.3074777700627442E-4</c:v>
                </c:pt>
                <c:pt idx="401">
                  <c:v>-8.8517843407092373E-2</c:v>
                </c:pt>
                <c:pt idx="402">
                  <c:v>-0.14770865594508292</c:v>
                </c:pt>
                <c:pt idx="403">
                  <c:v>-0.12477958726689881</c:v>
                </c:pt>
                <c:pt idx="404">
                  <c:v>-0.10895048660192672</c:v>
                </c:pt>
                <c:pt idx="405">
                  <c:v>3.5330959872222373E-2</c:v>
                </c:pt>
                <c:pt idx="406">
                  <c:v>0.11294595042504699</c:v>
                </c:pt>
                <c:pt idx="407">
                  <c:v>7.6255993226881563E-2</c:v>
                </c:pt>
                <c:pt idx="408">
                  <c:v>2.9673795896978883E-2</c:v>
                </c:pt>
                <c:pt idx="409">
                  <c:v>5.164783156217246E-2</c:v>
                </c:pt>
                <c:pt idx="410">
                  <c:v>-1.1215574811231574E-2</c:v>
                </c:pt>
                <c:pt idx="411">
                  <c:v>8.1348814984593787E-2</c:v>
                </c:pt>
                <c:pt idx="412">
                  <c:v>0.11163215199559889</c:v>
                </c:pt>
                <c:pt idx="413">
                  <c:v>5.3329110308591048E-2</c:v>
                </c:pt>
                <c:pt idx="414">
                  <c:v>9.8068672601420923E-2</c:v>
                </c:pt>
                <c:pt idx="415">
                  <c:v>0.1231500175161008</c:v>
                </c:pt>
                <c:pt idx="416">
                  <c:v>9.2396909431665369E-2</c:v>
                </c:pt>
                <c:pt idx="417">
                  <c:v>-3.759096638839457E-2</c:v>
                </c:pt>
                <c:pt idx="418">
                  <c:v>0.16344731272620586</c:v>
                </c:pt>
                <c:pt idx="419">
                  <c:v>0.15709918276390042</c:v>
                </c:pt>
                <c:pt idx="420">
                  <c:v>0.22594869966521799</c:v>
                </c:pt>
                <c:pt idx="421">
                  <c:v>0.17698332277828344</c:v>
                </c:pt>
                <c:pt idx="422">
                  <c:v>0.23275446171724057</c:v>
                </c:pt>
                <c:pt idx="423">
                  <c:v>0.34836441766795767</c:v>
                </c:pt>
                <c:pt idx="424">
                  <c:v>0.28101220546955447</c:v>
                </c:pt>
                <c:pt idx="425">
                  <c:v>0.28153675357121904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60448"/>
        <c:axId val="207162752"/>
      </c:lineChart>
      <c:catAx>
        <c:axId val="2071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0716275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07162752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207160448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408</xdr:row>
      <xdr:rowOff>161925</xdr:rowOff>
    </xdr:from>
    <xdr:to>
      <xdr:col>31</xdr:col>
      <xdr:colOff>485775</xdr:colOff>
      <xdr:row>423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380999</xdr:colOff>
      <xdr:row>39</xdr:row>
      <xdr:rowOff>19049</xdr:rowOff>
    </xdr:from>
    <xdr:to>
      <xdr:col>20</xdr:col>
      <xdr:colOff>0</xdr:colOff>
      <xdr:row>74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381001</xdr:colOff>
      <xdr:row>75</xdr:row>
      <xdr:rowOff>0</xdr:rowOff>
    </xdr:from>
    <xdr:to>
      <xdr:col>19</xdr:col>
      <xdr:colOff>571501</xdr:colOff>
      <xdr:row>110</xdr:row>
      <xdr:rowOff>19051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0.56532</cdr:x>
      <cdr:y>0.06695</cdr:y>
    </cdr:from>
    <cdr:to>
      <cdr:x>0.91855</cdr:x>
      <cdr:y>0.13818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77026" y="447676"/>
          <a:ext cx="41719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 b="1">
              <a:solidFill>
                <a:srgbClr val="00B050"/>
              </a:solidFill>
            </a:rPr>
            <a:t>Observed</a:t>
          </a:r>
          <a:r>
            <a:rPr lang="en-US" sz="2400" b="1" baseline="0">
              <a:solidFill>
                <a:srgbClr val="00B050"/>
              </a:solidFill>
            </a:rPr>
            <a:t> Global SST Variations</a:t>
          </a:r>
          <a:endParaRPr lang="en-US" sz="2400" b="1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0.61478</cdr:x>
      <cdr:y>0.60019</cdr:y>
    </cdr:from>
    <cdr:to>
      <cdr:x>0.96801</cdr:x>
      <cdr:y>0.67141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261225" y="4013200"/>
          <a:ext cx="41719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400" b="1">
              <a:solidFill>
                <a:srgbClr val="FF0000"/>
              </a:solidFill>
            </a:rPr>
            <a:t>Modeled "Natural" </a:t>
          </a:r>
          <a:r>
            <a:rPr lang="en-US" sz="2400" b="1" baseline="0">
              <a:solidFill>
                <a:srgbClr val="FF0000"/>
              </a:solidFill>
            </a:rPr>
            <a:t>SST Variations</a:t>
          </a:r>
          <a:endParaRPr lang="en-US" sz="24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0.37487</cdr:x>
      <cdr:y>0.72982</cdr:y>
    </cdr:from>
    <cdr:to>
      <cdr:x>0.97411</cdr:x>
      <cdr:y>0.89031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13249" y="4879975"/>
          <a:ext cx="7054849" cy="107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>
              <a:solidFill>
                <a:schemeClr val="tx1"/>
              </a:solidFill>
            </a:rPr>
            <a:t>Model Residuals</a:t>
          </a:r>
        </a:p>
        <a:p xmlns:a="http://schemas.openxmlformats.org/drawingml/2006/main">
          <a:pPr algn="ctr"/>
          <a:r>
            <a:rPr lang="en-US" sz="2400" b="1">
              <a:solidFill>
                <a:schemeClr val="tx1"/>
              </a:solidFill>
            </a:rPr>
            <a:t>(unexplained</a:t>
          </a:r>
          <a:r>
            <a:rPr lang="en-US" sz="2400" b="1" baseline="0">
              <a:solidFill>
                <a:schemeClr val="tx1"/>
              </a:solidFill>
            </a:rPr>
            <a:t> warming, partly due to increasing CO2)</a:t>
          </a:r>
          <a:endParaRPr lang="en-US" sz="2400" b="1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7"/>
  <sheetViews>
    <sheetView tabSelected="1" topLeftCell="A37" workbookViewId="0">
      <selection activeCell="R31" sqref="R31"/>
    </sheetView>
  </sheetViews>
  <sheetFormatPr defaultRowHeight="15" x14ac:dyDescent="0.25"/>
  <cols>
    <col min="25" max="27" width="9.7109375" customWidth="1"/>
    <col min="28" max="28" width="12.140625" customWidth="1"/>
    <col min="39" max="39" width="10.85546875" customWidth="1"/>
  </cols>
  <sheetData>
    <row r="1" spans="1:43" x14ac:dyDescent="0.25">
      <c r="V1" s="3" t="s">
        <v>7</v>
      </c>
      <c r="W1" s="3" t="s">
        <v>7</v>
      </c>
      <c r="X1" s="3" t="s">
        <v>7</v>
      </c>
      <c r="Y1" s="3" t="s">
        <v>9</v>
      </c>
      <c r="Z1" s="3"/>
      <c r="AA1" s="3"/>
      <c r="AM1" s="3" t="s">
        <v>5</v>
      </c>
      <c r="AN1" s="3" t="s">
        <v>12</v>
      </c>
      <c r="AO1" s="3"/>
      <c r="AP1" s="3"/>
      <c r="AQ1" s="3"/>
    </row>
    <row r="2" spans="1:43" x14ac:dyDescent="0.25">
      <c r="R2" s="4" t="s">
        <v>1</v>
      </c>
      <c r="S2" s="4" t="s">
        <v>0</v>
      </c>
      <c r="T2" s="4" t="s">
        <v>2</v>
      </c>
      <c r="U2" s="4" t="s">
        <v>3</v>
      </c>
      <c r="V2" s="4" t="s">
        <v>0</v>
      </c>
      <c r="W2" s="4" t="s">
        <v>2</v>
      </c>
      <c r="X2" s="4" t="s">
        <v>3</v>
      </c>
      <c r="Y2" s="4" t="s">
        <v>8</v>
      </c>
      <c r="Z2" s="4" t="s">
        <v>10</v>
      </c>
      <c r="AA2" s="4" t="s">
        <v>11</v>
      </c>
      <c r="AB2" s="4"/>
      <c r="AC2" s="4" t="s">
        <v>3</v>
      </c>
      <c r="AD2" s="4" t="s">
        <v>2</v>
      </c>
      <c r="AE2" s="4" t="s">
        <v>0</v>
      </c>
      <c r="AF2" t="s">
        <v>4</v>
      </c>
      <c r="AM2" s="4" t="s">
        <v>1</v>
      </c>
      <c r="AN2" s="3" t="s">
        <v>1</v>
      </c>
    </row>
    <row r="3" spans="1:43" x14ac:dyDescent="0.25">
      <c r="R3" s="4"/>
      <c r="S3" s="4"/>
      <c r="T3" s="4"/>
      <c r="U3" s="4"/>
      <c r="V3" s="4"/>
      <c r="W3" s="4">
        <v>0.1</v>
      </c>
      <c r="X3" s="4"/>
      <c r="Y3" s="4"/>
      <c r="Z3" s="4"/>
      <c r="AA3" s="4"/>
      <c r="AB3" s="4"/>
      <c r="AC3" s="4"/>
      <c r="AD3" s="4"/>
      <c r="AE3" s="4"/>
      <c r="AM3" s="4"/>
      <c r="AN3">
        <f>120*0.00043</f>
        <v>5.16E-2</v>
      </c>
    </row>
    <row r="4" spans="1:43" x14ac:dyDescent="0.25"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M4" s="4"/>
    </row>
    <row r="5" spans="1:43" x14ac:dyDescent="0.25"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M5" s="4"/>
    </row>
    <row r="6" spans="1:43" x14ac:dyDescent="0.25"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M6" s="4"/>
    </row>
    <row r="7" spans="1:43" x14ac:dyDescent="0.25"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M7" s="4"/>
    </row>
    <row r="8" spans="1:43" x14ac:dyDescent="0.25"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M8" s="4"/>
    </row>
    <row r="9" spans="1:43" x14ac:dyDescent="0.25"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M9" s="4"/>
    </row>
    <row r="10" spans="1:43" x14ac:dyDescent="0.25"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M10" s="4"/>
    </row>
    <row r="11" spans="1:43" x14ac:dyDescent="0.25"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M11" s="4"/>
    </row>
    <row r="12" spans="1:43" x14ac:dyDescent="0.25"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M12" s="4"/>
    </row>
    <row r="13" spans="1:43" x14ac:dyDescent="0.25"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M13" s="4"/>
    </row>
    <row r="14" spans="1:43" x14ac:dyDescent="0.25"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M14" s="4"/>
    </row>
    <row r="15" spans="1:43" x14ac:dyDescent="0.25"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M15" s="4"/>
    </row>
    <row r="16" spans="1:4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7"/>
      <c r="AG16" s="7"/>
      <c r="AH16" s="7"/>
      <c r="AI16" s="7"/>
      <c r="AJ16" s="7"/>
      <c r="AK16" s="7"/>
      <c r="AL16" s="7"/>
      <c r="AM16" s="8"/>
      <c r="AN16" s="7"/>
      <c r="AO16" s="7"/>
    </row>
    <row r="17" spans="1:4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7"/>
      <c r="AG17" s="7"/>
      <c r="AH17" s="7"/>
      <c r="AI17" s="7"/>
      <c r="AJ17" s="7"/>
      <c r="AK17" s="7"/>
      <c r="AL17" s="7"/>
      <c r="AM17" s="8"/>
      <c r="AN17" s="7"/>
      <c r="AO17" s="7"/>
    </row>
    <row r="18" spans="1:4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7"/>
      <c r="AG18" s="7"/>
      <c r="AH18" s="7"/>
      <c r="AI18" s="7"/>
      <c r="AJ18" s="7"/>
      <c r="AK18" s="7"/>
      <c r="AL18" s="7"/>
      <c r="AM18" s="8"/>
      <c r="AN18" s="7"/>
      <c r="AO18" s="7"/>
    </row>
    <row r="19" spans="1:4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7"/>
      <c r="AG19" s="7"/>
      <c r="AH19" s="7"/>
      <c r="AI19" s="7"/>
      <c r="AJ19" s="7"/>
      <c r="AK19" s="7"/>
      <c r="AL19" s="7"/>
      <c r="AM19" s="8"/>
      <c r="AN19" s="7"/>
      <c r="AO19" s="7"/>
    </row>
    <row r="20" spans="1:4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7"/>
      <c r="AG20" s="7"/>
      <c r="AH20" s="7"/>
      <c r="AI20" s="7"/>
      <c r="AJ20" s="7"/>
      <c r="AK20" s="7"/>
      <c r="AL20" s="7"/>
      <c r="AM20" s="8"/>
      <c r="AN20" s="7"/>
      <c r="AO20" s="7"/>
    </row>
    <row r="21" spans="1:4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7"/>
      <c r="AG21" s="7"/>
      <c r="AH21" s="7"/>
      <c r="AI21" s="7"/>
      <c r="AJ21" s="7"/>
      <c r="AK21" s="7"/>
      <c r="AL21" s="7"/>
      <c r="AM21" s="8"/>
      <c r="AN21" s="7"/>
      <c r="AO21" s="7"/>
    </row>
    <row r="22" spans="1:4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 t="s">
        <v>7</v>
      </c>
      <c r="AD22" s="8" t="s">
        <v>7</v>
      </c>
      <c r="AE22" s="8" t="s">
        <v>7</v>
      </c>
      <c r="AF22" s="8"/>
      <c r="AG22" s="8"/>
      <c r="AH22" s="8"/>
      <c r="AI22" s="8"/>
      <c r="AJ22" s="7"/>
      <c r="AK22" s="7"/>
      <c r="AL22" s="7"/>
      <c r="AM22" s="8"/>
      <c r="AN22" s="7"/>
      <c r="AO22" s="7"/>
    </row>
    <row r="23" spans="1:4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 t="s">
        <v>3</v>
      </c>
      <c r="AD23" s="8" t="s">
        <v>2</v>
      </c>
      <c r="AE23" s="8" t="s">
        <v>0</v>
      </c>
      <c r="AF23" s="8" t="s">
        <v>3</v>
      </c>
      <c r="AG23" s="8" t="s">
        <v>2</v>
      </c>
      <c r="AH23" s="8" t="s">
        <v>0</v>
      </c>
      <c r="AI23" s="8" t="s">
        <v>4</v>
      </c>
      <c r="AJ23" s="7"/>
      <c r="AK23" s="7"/>
      <c r="AL23" s="7"/>
      <c r="AM23" s="8"/>
      <c r="AN23" s="7"/>
      <c r="AO23" s="7"/>
    </row>
    <row r="24" spans="1:4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0">
        <f t="array" ref="AC24:AI28">LINEST(R31:R456,S31:X456,TRUE,TRUE)</f>
        <v>-2.8075990457715212E-2</v>
      </c>
      <c r="AD24" s="10">
        <v>-7.3495443335699498E-3</v>
      </c>
      <c r="AE24" s="10">
        <v>0.23366071893251558</v>
      </c>
      <c r="AF24" s="11">
        <v>2.5350468676694386E-2</v>
      </c>
      <c r="AG24" s="11">
        <v>6.1368034414800314E-2</v>
      </c>
      <c r="AH24" s="11">
        <v>0.11439453890856102</v>
      </c>
      <c r="AI24" s="11">
        <v>-2.2963070139501114E-2</v>
      </c>
      <c r="AJ24" s="7"/>
      <c r="AK24" s="7"/>
      <c r="AL24" s="7"/>
      <c r="AM24" s="8"/>
      <c r="AN24" s="7"/>
      <c r="AO24" s="7"/>
    </row>
    <row r="25" spans="1:4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0">
        <v>8.5372116926660559E-3</v>
      </c>
      <c r="AD25" s="10">
        <v>1.5859610336029079E-2</v>
      </c>
      <c r="AE25" s="10">
        <v>5.9597836936533539E-2</v>
      </c>
      <c r="AF25" s="11">
        <v>1.6345991768960545E-2</v>
      </c>
      <c r="AG25" s="11">
        <v>3.1080529170272823E-2</v>
      </c>
      <c r="AH25" s="11">
        <v>0.11542430924368516</v>
      </c>
      <c r="AI25" s="11">
        <v>5.0643737689325709E-3</v>
      </c>
      <c r="AJ25" s="7"/>
      <c r="AK25" s="7"/>
      <c r="AL25" s="7"/>
      <c r="AM25" s="8"/>
      <c r="AN25" s="7"/>
      <c r="AO25" s="7"/>
    </row>
    <row r="26" spans="1:4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0">
        <v>0.64278727568011307</v>
      </c>
      <c r="AD26" s="10">
        <v>9.3956132961191666E-2</v>
      </c>
      <c r="AE26" s="10" t="e">
        <v>#N/A</v>
      </c>
      <c r="AF26" s="11" t="e">
        <v>#N/A</v>
      </c>
      <c r="AG26" s="11" t="e">
        <v>#N/A</v>
      </c>
      <c r="AH26" s="11" t="e">
        <v>#N/A</v>
      </c>
      <c r="AI26" s="11" t="e">
        <v>#N/A</v>
      </c>
      <c r="AJ26" s="7"/>
      <c r="AK26" s="7"/>
      <c r="AL26" s="7"/>
      <c r="AM26" s="8"/>
      <c r="AN26" s="7"/>
      <c r="AO26" s="7"/>
    </row>
    <row r="27" spans="1:4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0">
        <v>125.66175566802322</v>
      </c>
      <c r="AD27" s="10">
        <v>419</v>
      </c>
      <c r="AE27" s="10" t="e">
        <v>#N/A</v>
      </c>
      <c r="AF27" s="11" t="e">
        <v>#N/A</v>
      </c>
      <c r="AG27" s="11" t="e">
        <v>#N/A</v>
      </c>
      <c r="AH27" s="11" t="e">
        <v>#N/A</v>
      </c>
      <c r="AI27" s="11" t="e">
        <v>#N/A</v>
      </c>
      <c r="AJ27" s="7"/>
      <c r="AK27" s="7"/>
      <c r="AL27" s="7"/>
      <c r="AM27" s="8"/>
      <c r="AN27" s="7"/>
      <c r="AO27" s="7"/>
    </row>
    <row r="28" spans="1:4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0">
        <v>6.6558670918952778</v>
      </c>
      <c r="AD28" s="10">
        <v>3.6988293119078519</v>
      </c>
      <c r="AE28" s="10" t="e">
        <v>#N/A</v>
      </c>
      <c r="AF28" s="11" t="e">
        <v>#N/A</v>
      </c>
      <c r="AG28" s="11" t="e">
        <v>#N/A</v>
      </c>
      <c r="AH28" s="11" t="e">
        <v>#N/A</v>
      </c>
      <c r="AI28" s="11" t="e">
        <v>#N/A</v>
      </c>
      <c r="AJ28" s="7"/>
      <c r="AK28" s="7"/>
      <c r="AL28" s="7"/>
      <c r="AM28" s="8"/>
      <c r="AN28" s="7"/>
      <c r="AO28" s="7"/>
    </row>
    <row r="29" spans="1:4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7"/>
      <c r="AG29" s="7"/>
      <c r="AH29" s="7"/>
      <c r="AI29" s="7"/>
      <c r="AJ29" s="7"/>
      <c r="AK29" s="7"/>
      <c r="AL29" s="7"/>
      <c r="AM29" s="8"/>
      <c r="AN29" s="7"/>
      <c r="AO29" s="7"/>
    </row>
    <row r="30" spans="1:4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4" t="s">
        <v>3</v>
      </c>
      <c r="AD30" s="4" t="s">
        <v>2</v>
      </c>
      <c r="AE30" s="4" t="s">
        <v>0</v>
      </c>
      <c r="AF30" t="s">
        <v>4</v>
      </c>
      <c r="AG30" s="7"/>
      <c r="AH30" s="7"/>
      <c r="AI30" s="7"/>
      <c r="AJ30" s="7"/>
      <c r="AK30" s="7"/>
      <c r="AL30" s="7"/>
      <c r="AM30" s="8"/>
      <c r="AN30" s="7"/>
      <c r="AO30" s="7"/>
    </row>
    <row r="31" spans="1:41" x14ac:dyDescent="0.25">
      <c r="B31">
        <v>1979</v>
      </c>
      <c r="C31">
        <v>-0.17599999999999999</v>
      </c>
      <c r="D31">
        <v>-0.13500000000000001</v>
      </c>
      <c r="E31">
        <v>-0.21099999999999999</v>
      </c>
      <c r="F31">
        <v>-0.22</v>
      </c>
      <c r="G31">
        <v>-0.10100000000000001</v>
      </c>
      <c r="H31">
        <v>-2.5000000000000001E-2</v>
      </c>
      <c r="I31">
        <v>-7.6999999999999999E-2</v>
      </c>
      <c r="J31">
        <v>-9.8000000000000004E-2</v>
      </c>
      <c r="K31">
        <v>-9.1999999999999998E-2</v>
      </c>
      <c r="L31">
        <v>-7.0999999999999994E-2</v>
      </c>
      <c r="M31">
        <v>-6.8000000000000005E-2</v>
      </c>
      <c r="N31">
        <v>-4.2000000000000003E-2</v>
      </c>
      <c r="Q31">
        <v>1979</v>
      </c>
      <c r="R31" s="2">
        <v>-0.15989700000000001</v>
      </c>
      <c r="S31">
        <v>-0.17599999999999999</v>
      </c>
      <c r="T31">
        <v>0.59499999999999997</v>
      </c>
      <c r="U31">
        <v>-0.57999999999999996</v>
      </c>
      <c r="V31" s="7">
        <f>S30+S31</f>
        <v>-0.17599999999999999</v>
      </c>
      <c r="W31" s="7">
        <f>T30+T31+$W$3</f>
        <v>0.69499999999999995</v>
      </c>
      <c r="X31" s="7">
        <f t="shared" ref="X31:X94" si="0">U30+U31</f>
        <v>-0.57999999999999996</v>
      </c>
      <c r="Y31" s="2">
        <v>-1.0746199999999999</v>
      </c>
      <c r="Z31">
        <v>-1.8200499999999999</v>
      </c>
      <c r="AA31">
        <v>5.0134299999999996</v>
      </c>
      <c r="AC31" s="5">
        <f t="array" ref="AC31:AF35">LINEST(R31:R456,S31:U456,TRUE,TRUE)</f>
        <v>-2.8388025984970897E-2</v>
      </c>
      <c r="AD31" s="5">
        <v>4.2604120811315239E-2</v>
      </c>
      <c r="AE31" s="5">
        <v>0.55818451495117172</v>
      </c>
      <c r="AF31" s="5">
        <v>-2.2397674106727265E-2</v>
      </c>
      <c r="AG31" s="2"/>
      <c r="AH31" s="2"/>
      <c r="AI31" s="2"/>
      <c r="AM31">
        <f>AF$31+AE$31*S31+AD$31*T31+AC$31*U31</f>
        <v>-7.8823641784117798E-2</v>
      </c>
      <c r="AN31" s="2">
        <f>R31-AM31</f>
        <v>-8.1073358215882213E-2</v>
      </c>
    </row>
    <row r="32" spans="1:41" x14ac:dyDescent="0.25">
      <c r="B32">
        <v>1980</v>
      </c>
      <c r="C32">
        <v>1.6E-2</v>
      </c>
      <c r="D32">
        <v>-6.0999999999999999E-2</v>
      </c>
      <c r="E32">
        <v>-0.121</v>
      </c>
      <c r="F32">
        <v>1.7000000000000001E-2</v>
      </c>
      <c r="G32">
        <v>0.14699999999999999</v>
      </c>
      <c r="H32">
        <v>0.126</v>
      </c>
      <c r="I32">
        <v>6.8000000000000005E-2</v>
      </c>
      <c r="J32">
        <v>4.1000000000000002E-2</v>
      </c>
      <c r="K32">
        <v>0.01</v>
      </c>
      <c r="L32">
        <v>-4.3999999999999997E-2</v>
      </c>
      <c r="M32">
        <v>-0.17899999999999999</v>
      </c>
      <c r="N32">
        <v>-0.23100000000000001</v>
      </c>
      <c r="Q32">
        <v>1979</v>
      </c>
      <c r="R32" s="2">
        <v>-0.17221700000000001</v>
      </c>
      <c r="S32">
        <v>-0.13500000000000001</v>
      </c>
      <c r="T32">
        <v>0.36299999999999999</v>
      </c>
      <c r="U32">
        <v>-1.33</v>
      </c>
      <c r="V32" s="7">
        <f t="shared" ref="V32:V95" si="1">S31+S32</f>
        <v>-0.311</v>
      </c>
      <c r="W32" s="7">
        <f t="shared" ref="W32:W95" si="2">T31+T32+$W$3</f>
        <v>1.0580000000000001</v>
      </c>
      <c r="X32" s="7">
        <f t="shared" si="0"/>
        <v>-1.9100000000000001</v>
      </c>
      <c r="Y32" s="2">
        <v>-2.44354</v>
      </c>
      <c r="Z32">
        <v>-0.240648</v>
      </c>
      <c r="AA32">
        <v>6.3334299999999999</v>
      </c>
      <c r="AC32" s="5">
        <v>5.2124499590429779E-3</v>
      </c>
      <c r="AD32" s="5">
        <v>5.7200899998476624E-3</v>
      </c>
      <c r="AE32" s="5">
        <v>2.3390895861541652E-2</v>
      </c>
      <c r="AF32" s="5">
        <v>4.9430943806501784E-3</v>
      </c>
      <c r="AG32" s="2"/>
      <c r="AH32" s="2"/>
      <c r="AI32" s="2"/>
      <c r="AM32">
        <f t="shared" ref="AM32:AM95" si="3">AF$31+AE$31*S32+AD$31*T32+AC$31*U32</f>
        <v>-4.4531213210616725E-2</v>
      </c>
      <c r="AN32" s="2">
        <f t="shared" ref="AN32:AN95" si="4">R32-AM32</f>
        <v>-0.12768578678938328</v>
      </c>
    </row>
    <row r="33" spans="2:40" x14ac:dyDescent="0.25">
      <c r="B33">
        <v>1981</v>
      </c>
      <c r="C33">
        <v>-0.159</v>
      </c>
      <c r="D33">
        <v>-0.158</v>
      </c>
      <c r="E33">
        <v>2.4E-2</v>
      </c>
      <c r="F33">
        <v>-7.1999999999999995E-2</v>
      </c>
      <c r="G33">
        <v>-6.0999999999999999E-2</v>
      </c>
      <c r="H33">
        <v>-3.9E-2</v>
      </c>
      <c r="I33">
        <v>-7.1999999999999995E-2</v>
      </c>
      <c r="J33">
        <v>-9.1999999999999998E-2</v>
      </c>
      <c r="K33">
        <v>-1.2999999999999999E-2</v>
      </c>
      <c r="L33">
        <v>-0.16400000000000001</v>
      </c>
      <c r="M33">
        <v>-0.114</v>
      </c>
      <c r="N33">
        <v>1.7000000000000001E-2</v>
      </c>
      <c r="Q33">
        <v>1979</v>
      </c>
      <c r="R33" s="2">
        <v>-0.16142699999999999</v>
      </c>
      <c r="S33">
        <v>-0.21099999999999999</v>
      </c>
      <c r="T33">
        <v>-0.01</v>
      </c>
      <c r="U33">
        <v>0.3</v>
      </c>
      <c r="V33" s="7">
        <f t="shared" si="1"/>
        <v>-0.34599999999999997</v>
      </c>
      <c r="W33" s="7">
        <f t="shared" si="2"/>
        <v>0.45299999999999996</v>
      </c>
      <c r="X33" s="7">
        <f t="shared" si="0"/>
        <v>-1.03</v>
      </c>
      <c r="Y33" s="2">
        <v>0.34907700000000003</v>
      </c>
      <c r="Z33">
        <v>-0.62328099999999997</v>
      </c>
      <c r="AA33">
        <v>2.2546300000000001</v>
      </c>
      <c r="AC33" s="5">
        <v>0.62155199330675392</v>
      </c>
      <c r="AD33" s="5">
        <v>9.6364166782324748E-2</v>
      </c>
      <c r="AE33" s="5" t="e">
        <v>#N/A</v>
      </c>
      <c r="AF33" s="5" t="e">
        <v>#N/A</v>
      </c>
      <c r="AG33" s="2"/>
      <c r="AH33" s="2"/>
      <c r="AI33" s="2"/>
      <c r="AM33">
        <f t="shared" si="3"/>
        <v>-0.1491170557650289</v>
      </c>
      <c r="AN33" s="2">
        <f t="shared" si="4"/>
        <v>-1.2309944234971087E-2</v>
      </c>
    </row>
    <row r="34" spans="2:40" x14ac:dyDescent="0.25">
      <c r="B34">
        <v>1982</v>
      </c>
      <c r="C34">
        <v>-5.8000000000000003E-2</v>
      </c>
      <c r="D34">
        <v>-5.6000000000000001E-2</v>
      </c>
      <c r="E34">
        <v>-5.7000000000000002E-2</v>
      </c>
      <c r="F34">
        <v>-0.16</v>
      </c>
      <c r="G34">
        <v>-0.16900000000000001</v>
      </c>
      <c r="H34">
        <v>-0.161</v>
      </c>
      <c r="I34">
        <v>-0.20599999999999999</v>
      </c>
      <c r="J34">
        <v>-0.28599999999999998</v>
      </c>
      <c r="K34">
        <v>-0.28399999999999997</v>
      </c>
      <c r="L34">
        <v>-0.34799999999999998</v>
      </c>
      <c r="M34">
        <v>-0.39400000000000002</v>
      </c>
      <c r="N34">
        <v>-0.35699999999999998</v>
      </c>
      <c r="Q34">
        <v>1979</v>
      </c>
      <c r="R34" s="2">
        <v>-0.13139799999999999</v>
      </c>
      <c r="S34">
        <v>-0.22</v>
      </c>
      <c r="T34">
        <v>0.28999999999999998</v>
      </c>
      <c r="U34">
        <v>0.89</v>
      </c>
      <c r="V34" s="7">
        <f t="shared" si="1"/>
        <v>-0.43099999999999999</v>
      </c>
      <c r="W34" s="7">
        <f t="shared" si="2"/>
        <v>0.38</v>
      </c>
      <c r="X34" s="7">
        <f t="shared" si="0"/>
        <v>1.19</v>
      </c>
      <c r="Y34" s="2">
        <v>0.106769</v>
      </c>
      <c r="Z34">
        <v>-1.2605299999999999</v>
      </c>
      <c r="AA34">
        <v>-2.9558200000000001</v>
      </c>
      <c r="AC34" s="5">
        <v>231.02683991503164</v>
      </c>
      <c r="AD34" s="5">
        <v>422</v>
      </c>
      <c r="AE34" s="5" t="e">
        <v>#N/A</v>
      </c>
      <c r="AF34" s="5" t="e">
        <v>#N/A</v>
      </c>
      <c r="AG34" s="2"/>
      <c r="AH34" s="2"/>
      <c r="AI34" s="2"/>
      <c r="AM34">
        <f t="shared" si="3"/>
        <v>-0.15810841548732771</v>
      </c>
      <c r="AN34" s="2">
        <f t="shared" si="4"/>
        <v>2.6710415487327721E-2</v>
      </c>
    </row>
    <row r="35" spans="2:40" x14ac:dyDescent="0.25">
      <c r="B35">
        <v>1983</v>
      </c>
      <c r="C35">
        <v>-0.27500000000000002</v>
      </c>
      <c r="D35">
        <v>-8.1000000000000003E-2</v>
      </c>
      <c r="E35">
        <v>0.105</v>
      </c>
      <c r="F35">
        <v>8.2000000000000003E-2</v>
      </c>
      <c r="G35">
        <v>-2.5000000000000001E-2</v>
      </c>
      <c r="H35">
        <v>-3.1E-2</v>
      </c>
      <c r="I35">
        <v>8.0000000000000002E-3</v>
      </c>
      <c r="J35">
        <v>-0.13500000000000001</v>
      </c>
      <c r="K35">
        <v>-0.192</v>
      </c>
      <c r="L35">
        <v>-0.17199999999999999</v>
      </c>
      <c r="M35">
        <v>-0.13500000000000001</v>
      </c>
      <c r="N35">
        <v>2.1000000000000001E-2</v>
      </c>
      <c r="Q35">
        <v>1979</v>
      </c>
      <c r="R35" s="2">
        <v>-0.24221400000000001</v>
      </c>
      <c r="S35">
        <v>-0.10100000000000001</v>
      </c>
      <c r="T35">
        <v>0.39700000000000002</v>
      </c>
      <c r="U35">
        <v>1.0900000000000001</v>
      </c>
      <c r="V35" s="7">
        <f t="shared" si="1"/>
        <v>-0.32100000000000001</v>
      </c>
      <c r="W35" s="7">
        <f t="shared" si="2"/>
        <v>0.78700000000000003</v>
      </c>
      <c r="X35" s="7">
        <f t="shared" si="0"/>
        <v>1.98</v>
      </c>
      <c r="Y35" s="2">
        <v>1.2652300000000001</v>
      </c>
      <c r="Z35">
        <v>-0.24863399999999999</v>
      </c>
      <c r="AA35">
        <v>-11.041499999999999</v>
      </c>
      <c r="AC35" s="5">
        <v>6.4359821898701117</v>
      </c>
      <c r="AD35" s="5">
        <v>3.918714213933018</v>
      </c>
      <c r="AE35" s="5" t="e">
        <v>#N/A</v>
      </c>
      <c r="AF35" s="5" t="e">
        <v>#N/A</v>
      </c>
      <c r="AG35" s="2"/>
      <c r="AH35" s="2"/>
      <c r="AI35" s="2"/>
      <c r="AM35">
        <f t="shared" si="3"/>
        <v>-9.280342247832174E-2</v>
      </c>
      <c r="AN35" s="2">
        <f t="shared" si="4"/>
        <v>-0.14941057752167827</v>
      </c>
    </row>
    <row r="36" spans="2:40" x14ac:dyDescent="0.25">
      <c r="B36">
        <v>1984</v>
      </c>
      <c r="C36">
        <v>-8.3000000000000004E-2</v>
      </c>
      <c r="D36">
        <v>-6.4000000000000001E-2</v>
      </c>
      <c r="E36">
        <v>-0.10100000000000001</v>
      </c>
      <c r="F36">
        <v>-0.13400000000000001</v>
      </c>
      <c r="G36">
        <v>-0.14199999999999999</v>
      </c>
      <c r="H36">
        <v>-0.30099999999999999</v>
      </c>
      <c r="I36">
        <v>-0.24199999999999999</v>
      </c>
      <c r="J36">
        <v>-0.20200000000000001</v>
      </c>
      <c r="K36">
        <v>-0.185</v>
      </c>
      <c r="L36">
        <v>-0.32</v>
      </c>
      <c r="M36">
        <v>-0.40100000000000002</v>
      </c>
      <c r="N36">
        <v>-0.29399999999999998</v>
      </c>
      <c r="Q36">
        <v>1979</v>
      </c>
      <c r="R36" s="2">
        <v>-0.159085</v>
      </c>
      <c r="S36">
        <v>-2.5000000000000001E-2</v>
      </c>
      <c r="T36">
        <v>0.38700000000000001</v>
      </c>
      <c r="U36">
        <v>0.17</v>
      </c>
      <c r="V36" s="7">
        <f t="shared" si="1"/>
        <v>-0.126</v>
      </c>
      <c r="W36" s="7">
        <f t="shared" si="2"/>
        <v>0.88400000000000001</v>
      </c>
      <c r="X36" s="7">
        <f t="shared" si="0"/>
        <v>1.26</v>
      </c>
      <c r="Y36" s="2">
        <v>-1.63723</v>
      </c>
      <c r="Z36">
        <v>0.95260699999999998</v>
      </c>
      <c r="AA36">
        <v>-15.114599999999999</v>
      </c>
      <c r="AC36" s="2"/>
      <c r="AF36" s="3" t="s">
        <v>7</v>
      </c>
      <c r="AG36" s="3" t="s">
        <v>7</v>
      </c>
      <c r="AH36" s="3" t="s">
        <v>7</v>
      </c>
      <c r="AI36" s="3" t="s">
        <v>9</v>
      </c>
      <c r="AM36">
        <f t="shared" si="3"/>
        <v>-2.4690456643972618E-2</v>
      </c>
      <c r="AN36" s="2">
        <f t="shared" si="4"/>
        <v>-0.13439454335602738</v>
      </c>
    </row>
    <row r="37" spans="2:40" x14ac:dyDescent="0.25">
      <c r="B37">
        <v>1985</v>
      </c>
      <c r="C37">
        <v>-0.33100000000000002</v>
      </c>
      <c r="D37">
        <v>-0.30599999999999999</v>
      </c>
      <c r="E37">
        <v>-0.33300000000000002</v>
      </c>
      <c r="F37">
        <v>-0.377</v>
      </c>
      <c r="G37">
        <v>-0.314</v>
      </c>
      <c r="H37">
        <v>-0.104</v>
      </c>
      <c r="I37">
        <v>-0.129</v>
      </c>
      <c r="J37">
        <v>-0.25800000000000001</v>
      </c>
      <c r="K37">
        <v>-0.224</v>
      </c>
      <c r="L37">
        <v>-0.222</v>
      </c>
      <c r="M37">
        <v>-0.27100000000000002</v>
      </c>
      <c r="N37">
        <v>-0.313</v>
      </c>
      <c r="Q37">
        <v>1979</v>
      </c>
      <c r="R37" s="2">
        <v>-0.19251199999999999</v>
      </c>
      <c r="S37">
        <v>-7.6999999999999999E-2</v>
      </c>
      <c r="T37">
        <v>0.35799999999999998</v>
      </c>
      <c r="U37">
        <v>0.84</v>
      </c>
      <c r="V37" s="7">
        <f t="shared" si="1"/>
        <v>-0.10200000000000001</v>
      </c>
      <c r="W37" s="7">
        <f t="shared" si="2"/>
        <v>0.84499999999999997</v>
      </c>
      <c r="X37" s="7">
        <f t="shared" si="0"/>
        <v>1.01</v>
      </c>
      <c r="Y37" s="2">
        <v>0.80609399999999998</v>
      </c>
      <c r="Z37">
        <v>0.15082699999999999</v>
      </c>
      <c r="AA37">
        <v>-15.3811</v>
      </c>
      <c r="AB37" t="s">
        <v>6</v>
      </c>
      <c r="AC37" s="4" t="s">
        <v>0</v>
      </c>
      <c r="AD37" s="4" t="s">
        <v>2</v>
      </c>
      <c r="AE37" s="4" t="s">
        <v>3</v>
      </c>
      <c r="AF37" s="4" t="s">
        <v>0</v>
      </c>
      <c r="AG37" s="4" t="s">
        <v>2</v>
      </c>
      <c r="AH37" s="4" t="s">
        <v>3</v>
      </c>
      <c r="AI37" s="4" t="s">
        <v>8</v>
      </c>
      <c r="AJ37" s="4" t="s">
        <v>10</v>
      </c>
      <c r="AK37" s="4" t="s">
        <v>11</v>
      </c>
      <c r="AL37" s="4"/>
      <c r="AM37">
        <f t="shared" si="3"/>
        <v>-7.3971548334892195E-2</v>
      </c>
      <c r="AN37" s="2">
        <f t="shared" si="4"/>
        <v>-0.11854045166510779</v>
      </c>
    </row>
    <row r="38" spans="2:40" x14ac:dyDescent="0.25">
      <c r="B38">
        <v>1986</v>
      </c>
      <c r="C38">
        <v>-0.31900000000000001</v>
      </c>
      <c r="D38">
        <v>-0.251</v>
      </c>
      <c r="E38">
        <v>-0.26900000000000002</v>
      </c>
      <c r="F38">
        <v>-0.30099999999999999</v>
      </c>
      <c r="G38">
        <v>-0.20499999999999999</v>
      </c>
      <c r="H38">
        <v>-0.23699999999999999</v>
      </c>
      <c r="I38">
        <v>-0.22500000000000001</v>
      </c>
      <c r="J38">
        <v>-0.249</v>
      </c>
      <c r="K38">
        <v>-0.19600000000000001</v>
      </c>
      <c r="L38">
        <v>-0.29499999999999998</v>
      </c>
      <c r="M38">
        <v>-0.374</v>
      </c>
      <c r="N38">
        <v>-0.34799999999999998</v>
      </c>
      <c r="Q38">
        <v>1979</v>
      </c>
      <c r="R38" s="2">
        <v>-0.190251</v>
      </c>
      <c r="S38">
        <v>-9.8000000000000004E-2</v>
      </c>
      <c r="T38">
        <v>0.64200000000000002</v>
      </c>
      <c r="U38">
        <v>0.52</v>
      </c>
      <c r="V38" s="7">
        <f t="shared" si="1"/>
        <v>-0.17499999999999999</v>
      </c>
      <c r="W38" s="7">
        <f t="shared" si="2"/>
        <v>1.1000000000000001</v>
      </c>
      <c r="X38" s="7">
        <f t="shared" si="0"/>
        <v>1.3599999999999999</v>
      </c>
      <c r="Y38" s="2">
        <v>0.59109400000000001</v>
      </c>
      <c r="Z38">
        <v>-0.54801599999999995</v>
      </c>
      <c r="AA38">
        <v>-16.1892</v>
      </c>
      <c r="AB38">
        <v>-27</v>
      </c>
      <c r="AC38" s="9">
        <f t="shared" ref="AC38:AK38" si="5">CORREL($R$31:$R$456,S4:S429)</f>
        <v>0.52510527658838047</v>
      </c>
      <c r="AD38" s="9">
        <f t="shared" si="5"/>
        <v>-0.41239152454127231</v>
      </c>
      <c r="AE38" s="9">
        <f t="shared" si="5"/>
        <v>-0.34128661471077903</v>
      </c>
      <c r="AF38" s="9">
        <f t="shared" si="5"/>
        <v>0.53615695221746518</v>
      </c>
      <c r="AG38" s="9">
        <f t="shared" si="5"/>
        <v>-0.40993512871927695</v>
      </c>
      <c r="AH38" s="9">
        <f t="shared" si="5"/>
        <v>-0.35222976162080821</v>
      </c>
      <c r="AI38" s="9">
        <f t="shared" si="5"/>
        <v>1.170761758641803E-2</v>
      </c>
      <c r="AJ38" s="9">
        <f t="shared" si="5"/>
        <v>-9.2427694538365218E-3</v>
      </c>
      <c r="AK38" s="9">
        <f t="shared" si="5"/>
        <v>4.6604735134574998E-2</v>
      </c>
      <c r="AL38" s="5"/>
      <c r="AM38">
        <f t="shared" si="3"/>
        <v>-6.4509684523262584E-2</v>
      </c>
      <c r="AN38" s="2">
        <f t="shared" si="4"/>
        <v>-0.12574131547673742</v>
      </c>
    </row>
    <row r="39" spans="2:40" x14ac:dyDescent="0.25">
      <c r="B39">
        <v>1987</v>
      </c>
      <c r="C39">
        <v>-0.254</v>
      </c>
      <c r="D39">
        <v>-0.19400000000000001</v>
      </c>
      <c r="E39">
        <v>-8.9999999999999993E-3</v>
      </c>
      <c r="F39">
        <v>5.2999999999999999E-2</v>
      </c>
      <c r="G39">
        <v>9.1999999999999998E-2</v>
      </c>
      <c r="H39">
        <v>0.22700000000000001</v>
      </c>
      <c r="I39">
        <v>0.30299999999999999</v>
      </c>
      <c r="J39">
        <v>0.30299999999999999</v>
      </c>
      <c r="K39">
        <v>0.218</v>
      </c>
      <c r="L39">
        <v>7.0000000000000007E-2</v>
      </c>
      <c r="M39">
        <v>-4.5999999999999999E-2</v>
      </c>
      <c r="N39">
        <v>6.7000000000000004E-2</v>
      </c>
      <c r="Q39">
        <v>1979</v>
      </c>
      <c r="R39" s="2">
        <v>-0.148289</v>
      </c>
      <c r="S39">
        <v>-9.1999999999999998E-2</v>
      </c>
      <c r="T39">
        <v>0.76800000000000002</v>
      </c>
      <c r="U39">
        <v>1</v>
      </c>
      <c r="V39" s="7">
        <f t="shared" si="1"/>
        <v>-0.19</v>
      </c>
      <c r="W39" s="7">
        <f t="shared" si="2"/>
        <v>1.5100000000000002</v>
      </c>
      <c r="X39" s="7">
        <f t="shared" si="0"/>
        <v>1.52</v>
      </c>
      <c r="Y39" s="2">
        <v>0.945469</v>
      </c>
      <c r="Z39" s="1">
        <v>-2.8103800000000002E-2</v>
      </c>
      <c r="AA39">
        <v>-17.626100000000001</v>
      </c>
      <c r="AB39">
        <v>-26</v>
      </c>
      <c r="AC39" s="9">
        <f t="shared" ref="AC39:AK39" si="6">CORREL($R$31:$R$456,S5:S430)</f>
        <v>0.52578547594593772</v>
      </c>
      <c r="AD39" s="9">
        <f t="shared" si="6"/>
        <v>-0.41741300271568549</v>
      </c>
      <c r="AE39" s="9">
        <f t="shared" si="6"/>
        <v>-0.35009825668928179</v>
      </c>
      <c r="AF39" s="9">
        <f t="shared" si="6"/>
        <v>0.5355666899612227</v>
      </c>
      <c r="AG39" s="9">
        <f t="shared" si="6"/>
        <v>-0.4191550033530867</v>
      </c>
      <c r="AH39" s="9">
        <f t="shared" si="6"/>
        <v>-0.35773371519786484</v>
      </c>
      <c r="AI39" s="9">
        <f t="shared" si="6"/>
        <v>2.5782362694707257E-2</v>
      </c>
      <c r="AJ39" s="9">
        <f t="shared" si="6"/>
        <v>-7.2433127567540631E-3</v>
      </c>
      <c r="AK39" s="9">
        <f t="shared" si="6"/>
        <v>3.2778057779848345E-2</v>
      </c>
      <c r="AL39" s="5"/>
      <c r="AM39">
        <f t="shared" si="3"/>
        <v>-6.9418710684115856E-2</v>
      </c>
      <c r="AN39" s="2">
        <f t="shared" si="4"/>
        <v>-7.8870289315884148E-2</v>
      </c>
    </row>
    <row r="40" spans="2:40" x14ac:dyDescent="0.25">
      <c r="B40">
        <v>1988</v>
      </c>
      <c r="C40">
        <v>-1.7999999999999999E-2</v>
      </c>
      <c r="D40">
        <v>-9.2999999999999999E-2</v>
      </c>
      <c r="E40">
        <v>1.2999999999999999E-2</v>
      </c>
      <c r="F40">
        <v>7.3999999999999996E-2</v>
      </c>
      <c r="G40">
        <v>0.16</v>
      </c>
      <c r="H40">
        <v>0.187</v>
      </c>
      <c r="I40">
        <v>0.13100000000000001</v>
      </c>
      <c r="J40">
        <v>1.2999999999999999E-2</v>
      </c>
      <c r="K40">
        <v>-7.3999999999999996E-2</v>
      </c>
      <c r="L40">
        <v>-0.15</v>
      </c>
      <c r="M40">
        <v>-0.126</v>
      </c>
      <c r="N40">
        <v>-0.14299999999999999</v>
      </c>
      <c r="Q40">
        <v>1979</v>
      </c>
      <c r="R40" s="2">
        <v>-0.127912</v>
      </c>
      <c r="S40">
        <v>-7.0999999999999994E-2</v>
      </c>
      <c r="T40">
        <v>0.63700000000000001</v>
      </c>
      <c r="U40">
        <v>1.06</v>
      </c>
      <c r="V40" s="7">
        <f t="shared" si="1"/>
        <v>-0.16299999999999998</v>
      </c>
      <c r="W40" s="7">
        <f t="shared" si="2"/>
        <v>1.5050000000000001</v>
      </c>
      <c r="X40" s="7">
        <f t="shared" si="0"/>
        <v>2.06</v>
      </c>
      <c r="Y40" s="2">
        <v>1.6596900000000001</v>
      </c>
      <c r="Z40">
        <v>-1.26024</v>
      </c>
      <c r="AA40">
        <v>-19.0932</v>
      </c>
      <c r="AB40">
        <v>-25</v>
      </c>
      <c r="AC40" s="9">
        <f t="shared" ref="AC40:AK40" si="7">CORREL($R$31:$R$456,S6:S431)</f>
        <v>0.5284353762567352</v>
      </c>
      <c r="AD40" s="6">
        <f t="shared" si="7"/>
        <v>-0.42013619851611533</v>
      </c>
      <c r="AE40" s="9">
        <f t="shared" si="7"/>
        <v>-0.35436940468871708</v>
      </c>
      <c r="AF40" s="9">
        <f t="shared" si="7"/>
        <v>0.53695697989337909</v>
      </c>
      <c r="AG40" s="9">
        <f t="shared" si="7"/>
        <v>-0.42269132988916686</v>
      </c>
      <c r="AH40" s="9">
        <f t="shared" si="7"/>
        <v>-0.36419949444114896</v>
      </c>
      <c r="AI40" s="9">
        <f t="shared" si="7"/>
        <v>2.4185724446078756E-2</v>
      </c>
      <c r="AJ40" s="9">
        <f t="shared" si="7"/>
        <v>1.1657286246289714E-2</v>
      </c>
      <c r="AK40" s="9">
        <f t="shared" si="7"/>
        <v>1.2435612658319951E-2</v>
      </c>
      <c r="AL40" s="5"/>
      <c r="AM40">
        <f t="shared" si="3"/>
        <v>-6.4981257255521799E-2</v>
      </c>
      <c r="AN40" s="2">
        <f t="shared" si="4"/>
        <v>-6.2930742744478199E-2</v>
      </c>
    </row>
    <row r="41" spans="2:40" x14ac:dyDescent="0.25">
      <c r="B41">
        <v>1989</v>
      </c>
      <c r="C41">
        <v>-0.2</v>
      </c>
      <c r="D41">
        <v>-0.13500000000000001</v>
      </c>
      <c r="E41">
        <v>-0.23200000000000001</v>
      </c>
      <c r="F41">
        <v>-0.26900000000000002</v>
      </c>
      <c r="G41">
        <v>-0.126</v>
      </c>
      <c r="H41">
        <v>0.112</v>
      </c>
      <c r="I41">
        <v>0.19800000000000001</v>
      </c>
      <c r="J41">
        <v>0.13400000000000001</v>
      </c>
      <c r="K41">
        <v>-7.3999999999999996E-2</v>
      </c>
      <c r="L41">
        <v>-0.10199999999999999</v>
      </c>
      <c r="M41">
        <v>-0.129</v>
      </c>
      <c r="N41">
        <v>-0.13200000000000001</v>
      </c>
      <c r="Q41">
        <v>1979</v>
      </c>
      <c r="R41" s="2">
        <v>-5.6192600000000002E-2</v>
      </c>
      <c r="S41">
        <v>-6.8000000000000005E-2</v>
      </c>
      <c r="T41">
        <v>0.73299999999999998</v>
      </c>
      <c r="U41">
        <v>0.48</v>
      </c>
      <c r="V41" s="7">
        <f t="shared" si="1"/>
        <v>-0.13900000000000001</v>
      </c>
      <c r="W41" s="7">
        <f t="shared" si="2"/>
        <v>1.4700000000000002</v>
      </c>
      <c r="X41" s="7">
        <f t="shared" si="0"/>
        <v>1.54</v>
      </c>
      <c r="Y41" s="2">
        <v>0.56234399999999996</v>
      </c>
      <c r="Z41">
        <v>0.56920800000000005</v>
      </c>
      <c r="AA41">
        <v>-18.320499999999999</v>
      </c>
      <c r="AB41">
        <v>-24</v>
      </c>
      <c r="AC41" s="9">
        <f t="shared" ref="AC41:AK41" si="8">CORREL($R$31:$R$456,S7:S432)</f>
        <v>0.52723734419938229</v>
      </c>
      <c r="AD41" s="9">
        <f t="shared" si="8"/>
        <v>-0.41767432007705441</v>
      </c>
      <c r="AE41" s="9">
        <f t="shared" si="8"/>
        <v>-0.35160421397523833</v>
      </c>
      <c r="AF41" s="9">
        <f t="shared" si="8"/>
        <v>0.53798815044719206</v>
      </c>
      <c r="AG41" s="9">
        <f t="shared" si="8"/>
        <v>-0.4231537193900613</v>
      </c>
      <c r="AH41" s="9">
        <f t="shared" si="8"/>
        <v>-0.36523136852006477</v>
      </c>
      <c r="AI41" s="9">
        <f t="shared" si="8"/>
        <v>1.3616192656102729E-2</v>
      </c>
      <c r="AJ41" s="9">
        <f t="shared" si="8"/>
        <v>-5.2183211581734038E-3</v>
      </c>
      <c r="AK41" s="9">
        <f t="shared" si="8"/>
        <v>-7.674920544668039E-3</v>
      </c>
      <c r="AL41" s="5"/>
      <c r="AM41">
        <f t="shared" si="3"/>
        <v>-4.2751653041498902E-2</v>
      </c>
      <c r="AN41" s="2">
        <f t="shared" si="4"/>
        <v>-1.34409469585011E-2</v>
      </c>
    </row>
    <row r="42" spans="2:40" x14ac:dyDescent="0.25">
      <c r="B42">
        <v>1990</v>
      </c>
      <c r="C42">
        <v>-0.27800000000000002</v>
      </c>
      <c r="D42">
        <v>-0.14099999999999999</v>
      </c>
      <c r="E42">
        <v>-0.158</v>
      </c>
      <c r="F42">
        <v>-9.6000000000000002E-2</v>
      </c>
      <c r="G42">
        <v>-3.7999999999999999E-2</v>
      </c>
      <c r="H42">
        <v>-3.5000000000000003E-2</v>
      </c>
      <c r="I42">
        <v>-1E-3</v>
      </c>
      <c r="J42">
        <v>7.2999999999999995E-2</v>
      </c>
      <c r="K42">
        <v>0.16800000000000001</v>
      </c>
      <c r="L42">
        <v>0.13400000000000001</v>
      </c>
      <c r="M42">
        <v>-3.3000000000000002E-2</v>
      </c>
      <c r="N42">
        <v>-1.4999999999999999E-2</v>
      </c>
      <c r="Q42">
        <v>1979</v>
      </c>
      <c r="R42" s="2">
        <v>-1.60707E-2</v>
      </c>
      <c r="S42">
        <v>-4.2000000000000003E-2</v>
      </c>
      <c r="T42">
        <v>1.014</v>
      </c>
      <c r="U42">
        <v>-0.42</v>
      </c>
      <c r="V42" s="7">
        <f t="shared" si="1"/>
        <v>-0.11000000000000001</v>
      </c>
      <c r="W42" s="7">
        <f t="shared" si="2"/>
        <v>1.847</v>
      </c>
      <c r="X42" s="7">
        <f t="shared" si="0"/>
        <v>0.06</v>
      </c>
      <c r="Y42" s="2">
        <v>-0.413906</v>
      </c>
      <c r="Z42">
        <v>1.4905200000000001</v>
      </c>
      <c r="AA42">
        <v>-13.335900000000001</v>
      </c>
      <c r="AB42">
        <v>-23</v>
      </c>
      <c r="AC42" s="9">
        <f t="shared" ref="AC42:AK42" si="9">CORREL($R$31:$R$456,S8:S433)</f>
        <v>0.52784547081860922</v>
      </c>
      <c r="AD42" s="9">
        <f t="shared" si="9"/>
        <v>-0.41135676038603608</v>
      </c>
      <c r="AE42" s="9">
        <f t="shared" si="9"/>
        <v>-0.35942888157662556</v>
      </c>
      <c r="AF42" s="9">
        <f t="shared" si="9"/>
        <v>0.53771818380266889</v>
      </c>
      <c r="AG42" s="9">
        <f t="shared" si="9"/>
        <v>-0.41881264290323156</v>
      </c>
      <c r="AH42" s="9">
        <f t="shared" si="9"/>
        <v>-0.3679404281016509</v>
      </c>
      <c r="AI42" s="9">
        <f t="shared" si="9"/>
        <v>1.1497631289797876E-3</v>
      </c>
      <c r="AJ42" s="9">
        <f t="shared" si="9"/>
        <v>-2.0997242585016025E-2</v>
      </c>
      <c r="AK42" s="9">
        <f t="shared" si="9"/>
        <v>-2.6098391211931474E-2</v>
      </c>
      <c r="AL42" s="5"/>
      <c r="AM42">
        <f t="shared" si="3"/>
        <v>9.2821256816849537E-3</v>
      </c>
      <c r="AN42" s="2">
        <f t="shared" si="4"/>
        <v>-2.5352825681684954E-2</v>
      </c>
    </row>
    <row r="43" spans="2:40" x14ac:dyDescent="0.25">
      <c r="B43">
        <v>1991</v>
      </c>
      <c r="C43">
        <v>-0.17399999999999999</v>
      </c>
      <c r="D43">
        <v>-9.6000000000000002E-2</v>
      </c>
      <c r="E43">
        <v>-4.9000000000000002E-2</v>
      </c>
      <c r="F43">
        <v>-0.112</v>
      </c>
      <c r="G43">
        <v>-0.13300000000000001</v>
      </c>
      <c r="H43">
        <v>-0.109</v>
      </c>
      <c r="I43">
        <v>-8.6999999999999994E-2</v>
      </c>
      <c r="J43">
        <v>-8.8999999999999996E-2</v>
      </c>
      <c r="K43">
        <v>-1.7000000000000001E-2</v>
      </c>
      <c r="L43">
        <v>-0.24199999999999999</v>
      </c>
      <c r="M43">
        <v>-0.24099999999999999</v>
      </c>
      <c r="N43">
        <v>-0.19400000000000001</v>
      </c>
      <c r="Q43">
        <f>Q31+1</f>
        <v>1980</v>
      </c>
      <c r="R43" s="2">
        <v>-3.0802199999999998E-2</v>
      </c>
      <c r="S43">
        <v>1.6E-2</v>
      </c>
      <c r="T43">
        <v>0.69499999999999995</v>
      </c>
      <c r="U43">
        <v>-0.11</v>
      </c>
      <c r="V43" s="7">
        <f t="shared" si="1"/>
        <v>-2.6000000000000002E-2</v>
      </c>
      <c r="W43" s="7">
        <f t="shared" si="2"/>
        <v>1.8090000000000002</v>
      </c>
      <c r="X43" s="7">
        <f t="shared" si="0"/>
        <v>-0.53</v>
      </c>
      <c r="Y43" s="2">
        <v>-0.54461499999999996</v>
      </c>
      <c r="Z43">
        <v>-1.6529499999999999</v>
      </c>
      <c r="AA43">
        <v>-6.9565700000000001</v>
      </c>
      <c r="AB43">
        <v>-22</v>
      </c>
      <c r="AC43" s="9">
        <f t="shared" ref="AC43:AK43" si="10">CORREL($R$31:$R$456,S9:S434)</f>
        <v>0.52117157967125372</v>
      </c>
      <c r="AD43" s="9">
        <f t="shared" si="10"/>
        <v>-0.40615880485675865</v>
      </c>
      <c r="AE43" s="9">
        <f t="shared" si="10"/>
        <v>-0.36710915605852351</v>
      </c>
      <c r="AF43" s="9">
        <f t="shared" si="10"/>
        <v>0.53453615637104479</v>
      </c>
      <c r="AG43" s="9">
        <f t="shared" si="10"/>
        <v>-0.41303515986050943</v>
      </c>
      <c r="AH43" s="9">
        <f t="shared" si="10"/>
        <v>-0.37588960999315085</v>
      </c>
      <c r="AI43" s="9">
        <f t="shared" si="10"/>
        <v>-8.4094024896200058E-3</v>
      </c>
      <c r="AJ43" s="9">
        <f t="shared" si="10"/>
        <v>4.111001371636315E-3</v>
      </c>
      <c r="AK43" s="9">
        <f t="shared" si="10"/>
        <v>-4.4959009627259933E-2</v>
      </c>
      <c r="AL43" s="5"/>
      <c r="AM43">
        <f t="shared" si="3"/>
        <v>1.926582495470237E-2</v>
      </c>
      <c r="AN43" s="2">
        <f t="shared" si="4"/>
        <v>-5.0068024954702368E-2</v>
      </c>
    </row>
    <row r="44" spans="2:40" x14ac:dyDescent="0.25">
      <c r="B44">
        <v>1992</v>
      </c>
      <c r="C44">
        <v>-0.17100000000000001</v>
      </c>
      <c r="D44">
        <v>-7.3999999999999996E-2</v>
      </c>
      <c r="E44">
        <v>-7.2999999999999995E-2</v>
      </c>
      <c r="F44">
        <v>-0.16400000000000001</v>
      </c>
      <c r="G44">
        <v>-0.20200000000000001</v>
      </c>
      <c r="H44">
        <v>-0.13100000000000001</v>
      </c>
      <c r="I44">
        <v>-0.19900000000000001</v>
      </c>
      <c r="J44">
        <v>-0.36099999999999999</v>
      </c>
      <c r="K44">
        <v>-0.35</v>
      </c>
      <c r="L44">
        <v>-0.28000000000000003</v>
      </c>
      <c r="M44">
        <v>-0.315</v>
      </c>
      <c r="N44">
        <v>-0.26500000000000001</v>
      </c>
      <c r="Q44">
        <f t="shared" ref="Q44:Q107" si="11">Q32+1</f>
        <v>1980</v>
      </c>
      <c r="R44" s="2">
        <v>-4.7122400000000002E-2</v>
      </c>
      <c r="S44">
        <v>-6.0999999999999999E-2</v>
      </c>
      <c r="T44">
        <v>0.59199999999999997</v>
      </c>
      <c r="U44">
        <v>1.32</v>
      </c>
      <c r="V44" s="7">
        <f t="shared" si="1"/>
        <v>-4.4999999999999998E-2</v>
      </c>
      <c r="W44" s="7">
        <f t="shared" si="2"/>
        <v>1.387</v>
      </c>
      <c r="X44" s="7">
        <f t="shared" si="0"/>
        <v>1.21</v>
      </c>
      <c r="Y44" s="2">
        <v>2.3164600000000002</v>
      </c>
      <c r="Z44">
        <v>-0.47765800000000003</v>
      </c>
      <c r="AA44">
        <v>-3.4365700000000001</v>
      </c>
      <c r="AB44">
        <v>-21</v>
      </c>
      <c r="AC44" s="9">
        <f t="shared" ref="AC44:AC83" si="12">CORREL($R$31:$R$456,S10:S435)</f>
        <v>0.5053386124667586</v>
      </c>
      <c r="AD44" s="9">
        <f t="shared" ref="AD44:AD83" si="13">CORREL($R$31:$R$456,T10:T435)</f>
        <v>-0.39892566811682711</v>
      </c>
      <c r="AE44" s="9">
        <f t="shared" ref="AE44:AE83" si="14">CORREL($R$31:$R$456,U10:U435)</f>
        <v>-0.37169241341949755</v>
      </c>
      <c r="AF44" s="9">
        <f t="shared" ref="AF44:AF83" si="15">CORREL($R$31:$R$456,V10:V435)</f>
        <v>0.52254365702101302</v>
      </c>
      <c r="AG44" s="9">
        <f t="shared" ref="AG44:AG83" si="16">CORREL($R$31:$R$456,W10:W435)</f>
        <v>-0.40621817987291287</v>
      </c>
      <c r="AH44" s="9">
        <f t="shared" ref="AH44:AH83" si="17">CORREL($R$31:$R$456,X10:X435)</f>
        <v>-0.38161346302973875</v>
      </c>
      <c r="AI44" s="9">
        <f t="shared" ref="AI44:AI83" si="18">CORREL($R$31:$R$456,Y10:Y435)</f>
        <v>-1.141433518880423E-2</v>
      </c>
      <c r="AJ44" s="9">
        <f t="shared" ref="AJ44:AJ83" si="19">CORREL($R$31:$R$456,Z10:Z435)</f>
        <v>1.9594677159496671E-2</v>
      </c>
      <c r="AK44" s="9">
        <f t="shared" ref="AK44:AK83" si="20">CORREL($R$31:$R$456,AA10:AA435)</f>
        <v>-6.5180362800341118E-2</v>
      </c>
      <c r="AL44" s="5"/>
      <c r="AM44">
        <f t="shared" si="3"/>
        <v>-6.8697484298611694E-2</v>
      </c>
      <c r="AN44" s="2">
        <f t="shared" si="4"/>
        <v>2.1575084298611692E-2</v>
      </c>
    </row>
    <row r="45" spans="2:40" x14ac:dyDescent="0.25">
      <c r="B45">
        <v>1993</v>
      </c>
      <c r="C45">
        <v>-0.221</v>
      </c>
      <c r="D45">
        <v>-0.16700000000000001</v>
      </c>
      <c r="E45">
        <v>-0.22500000000000001</v>
      </c>
      <c r="F45">
        <v>-0.154</v>
      </c>
      <c r="G45">
        <v>-0.14399999999999999</v>
      </c>
      <c r="H45">
        <v>-0.16200000000000001</v>
      </c>
      <c r="I45">
        <v>-0.25700000000000001</v>
      </c>
      <c r="J45">
        <v>-0.20899999999999999</v>
      </c>
      <c r="K45">
        <v>-0.14499999999999999</v>
      </c>
      <c r="L45">
        <v>-0.224</v>
      </c>
      <c r="M45">
        <v>-0.29899999999999999</v>
      </c>
      <c r="N45">
        <v>-0.27400000000000002</v>
      </c>
      <c r="Q45">
        <f t="shared" si="11"/>
        <v>1980</v>
      </c>
      <c r="R45" s="2">
        <v>-3.8627099999999998E-2</v>
      </c>
      <c r="S45">
        <v>-0.121</v>
      </c>
      <c r="T45">
        <v>0.66800000000000004</v>
      </c>
      <c r="U45">
        <v>1.0900000000000001</v>
      </c>
      <c r="V45" s="7">
        <f t="shared" si="1"/>
        <v>-0.182</v>
      </c>
      <c r="W45" s="7">
        <f t="shared" si="2"/>
        <v>1.36</v>
      </c>
      <c r="X45" s="7">
        <f t="shared" si="0"/>
        <v>2.41</v>
      </c>
      <c r="Y45" s="2">
        <v>-0.370923</v>
      </c>
      <c r="Z45">
        <v>-1.24244</v>
      </c>
      <c r="AA45">
        <v>-1.5353699999999999</v>
      </c>
      <c r="AB45">
        <v>-20</v>
      </c>
      <c r="AC45" s="9">
        <f t="shared" si="12"/>
        <v>0.48792913505633667</v>
      </c>
      <c r="AD45" s="9">
        <f t="shared" si="13"/>
        <v>-0.3916614797940397</v>
      </c>
      <c r="AE45" s="9">
        <f t="shared" si="14"/>
        <v>-0.36682965787004645</v>
      </c>
      <c r="AF45" s="9">
        <f t="shared" si="15"/>
        <v>0.50581308578713347</v>
      </c>
      <c r="AG45" s="9">
        <f t="shared" si="16"/>
        <v>-0.39916031085013709</v>
      </c>
      <c r="AH45" s="9">
        <f t="shared" si="17"/>
        <v>-0.38181890774487265</v>
      </c>
      <c r="AI45" s="9">
        <f t="shared" si="18"/>
        <v>-2.7494313965496193E-2</v>
      </c>
      <c r="AJ45" s="9">
        <f t="shared" si="19"/>
        <v>1.0875062360131572E-2</v>
      </c>
      <c r="AK45" s="9">
        <f t="shared" si="20"/>
        <v>-8.5694296268423842E-2</v>
      </c>
      <c r="AL45" s="5"/>
      <c r="AM45">
        <f t="shared" si="3"/>
        <v>-9.2421396037478731E-2</v>
      </c>
      <c r="AN45" s="2">
        <f t="shared" si="4"/>
        <v>5.3794296037478734E-2</v>
      </c>
    </row>
    <row r="46" spans="2:40" x14ac:dyDescent="0.25">
      <c r="B46">
        <v>1994</v>
      </c>
      <c r="C46">
        <v>-0.27700000000000002</v>
      </c>
      <c r="D46">
        <v>-0.28999999999999998</v>
      </c>
      <c r="E46">
        <v>-0.26</v>
      </c>
      <c r="F46">
        <v>-0.18099999999999999</v>
      </c>
      <c r="G46">
        <v>-0.188</v>
      </c>
      <c r="H46">
        <v>-0.20300000000000001</v>
      </c>
      <c r="I46">
        <v>-0.21199999999999999</v>
      </c>
      <c r="J46">
        <v>-0.216</v>
      </c>
      <c r="K46">
        <v>-0.13300000000000001</v>
      </c>
      <c r="L46">
        <v>-0.04</v>
      </c>
      <c r="M46">
        <v>0</v>
      </c>
      <c r="N46">
        <v>-7.1999999999999995E-2</v>
      </c>
      <c r="Q46">
        <f t="shared" si="11"/>
        <v>1980</v>
      </c>
      <c r="R46" s="2">
        <v>-0.12012399999999999</v>
      </c>
      <c r="S46">
        <v>1.7000000000000001E-2</v>
      </c>
      <c r="T46">
        <v>0.872</v>
      </c>
      <c r="U46">
        <v>1.49</v>
      </c>
      <c r="V46" s="7">
        <f t="shared" si="1"/>
        <v>-0.104</v>
      </c>
      <c r="W46" s="7">
        <f t="shared" si="2"/>
        <v>1.6400000000000001</v>
      </c>
      <c r="X46" s="7">
        <f t="shared" si="0"/>
        <v>2.58</v>
      </c>
      <c r="Y46" s="2">
        <v>1.9167700000000001</v>
      </c>
      <c r="Z46">
        <v>-0.52286200000000005</v>
      </c>
      <c r="AA46">
        <v>2.9241799999999998</v>
      </c>
      <c r="AB46">
        <v>-19</v>
      </c>
      <c r="AC46" s="9">
        <f t="shared" si="12"/>
        <v>0.47232094296697469</v>
      </c>
      <c r="AD46" s="9">
        <f t="shared" si="13"/>
        <v>-0.3767828076965119</v>
      </c>
      <c r="AE46" s="9">
        <f t="shared" si="14"/>
        <v>-0.36464628380495367</v>
      </c>
      <c r="AF46" s="9">
        <f t="shared" si="15"/>
        <v>0.48906426740891012</v>
      </c>
      <c r="AG46" s="9">
        <f t="shared" si="16"/>
        <v>-0.38792698249473156</v>
      </c>
      <c r="AH46" s="9">
        <f t="shared" si="17"/>
        <v>-0.37812816274484162</v>
      </c>
      <c r="AI46" s="9">
        <f t="shared" si="18"/>
        <v>-5.0048262289267169E-2</v>
      </c>
      <c r="AJ46" s="9">
        <f t="shared" si="19"/>
        <v>2.2227923032958762E-3</v>
      </c>
      <c r="AK46" s="9">
        <f t="shared" si="20"/>
        <v>-9.9208446375972467E-2</v>
      </c>
      <c r="AL46" s="5"/>
      <c r="AM46">
        <f t="shared" si="3"/>
        <v>-1.8055902722697092E-2</v>
      </c>
      <c r="AN46" s="2">
        <f t="shared" si="4"/>
        <v>-0.1020680972773029</v>
      </c>
    </row>
    <row r="47" spans="2:40" x14ac:dyDescent="0.25">
      <c r="B47">
        <v>1995</v>
      </c>
      <c r="C47">
        <v>-4.2999999999999997E-2</v>
      </c>
      <c r="D47">
        <v>-2.1000000000000001E-2</v>
      </c>
      <c r="E47">
        <v>3.5000000000000003E-2</v>
      </c>
      <c r="F47">
        <v>9.5000000000000001E-2</v>
      </c>
      <c r="G47">
        <v>0.28999999999999998</v>
      </c>
      <c r="H47">
        <v>0.38300000000000001</v>
      </c>
      <c r="I47">
        <v>0.33300000000000002</v>
      </c>
      <c r="J47">
        <v>0.20200000000000001</v>
      </c>
      <c r="K47">
        <v>7.2999999999999995E-2</v>
      </c>
      <c r="L47">
        <v>0.121</v>
      </c>
      <c r="M47">
        <v>0.14599999999999999</v>
      </c>
      <c r="N47">
        <v>0.06</v>
      </c>
      <c r="Q47">
        <f t="shared" si="11"/>
        <v>1980</v>
      </c>
      <c r="R47" s="2">
        <v>-0.173427</v>
      </c>
      <c r="S47">
        <v>0.14699999999999999</v>
      </c>
      <c r="T47">
        <v>0.91800000000000004</v>
      </c>
      <c r="U47">
        <v>1.2</v>
      </c>
      <c r="V47" s="7">
        <f t="shared" si="1"/>
        <v>0.16399999999999998</v>
      </c>
      <c r="W47" s="7">
        <f t="shared" si="2"/>
        <v>1.8900000000000001</v>
      </c>
      <c r="X47" s="7">
        <f t="shared" si="0"/>
        <v>2.69</v>
      </c>
      <c r="Y47" s="2">
        <v>-0.164769</v>
      </c>
      <c r="Z47">
        <v>-1.15334</v>
      </c>
      <c r="AA47">
        <v>8.0985099999999992</v>
      </c>
      <c r="AB47">
        <v>-18</v>
      </c>
      <c r="AC47" s="9">
        <f t="shared" si="12"/>
        <v>0.46040808288087781</v>
      </c>
      <c r="AD47" s="9">
        <f t="shared" si="13"/>
        <v>-0.35421605216288377</v>
      </c>
      <c r="AE47" s="9">
        <f t="shared" si="14"/>
        <v>-0.36592946003031823</v>
      </c>
      <c r="AF47" s="9">
        <f t="shared" si="15"/>
        <v>0.47520867182838594</v>
      </c>
      <c r="AG47" s="9">
        <f t="shared" si="16"/>
        <v>-0.36922676877394989</v>
      </c>
      <c r="AH47" s="9">
        <f t="shared" si="17"/>
        <v>-0.37786772283079284</v>
      </c>
      <c r="AI47" s="9">
        <f t="shared" si="18"/>
        <v>-7.1583052262421093E-2</v>
      </c>
      <c r="AJ47" s="9">
        <f t="shared" si="19"/>
        <v>2.3834689983491968E-3</v>
      </c>
      <c r="AK47" s="9">
        <f t="shared" si="20"/>
        <v>-0.1011536137910504</v>
      </c>
      <c r="AL47" s="5"/>
      <c r="AM47">
        <f t="shared" si="3"/>
        <v>6.47004013139173E-2</v>
      </c>
      <c r="AN47" s="2">
        <f t="shared" si="4"/>
        <v>-0.2381274013139173</v>
      </c>
    </row>
    <row r="48" spans="2:40" x14ac:dyDescent="0.25">
      <c r="B48">
        <v>1996</v>
      </c>
      <c r="C48">
        <v>8.9999999999999993E-3</v>
      </c>
      <c r="D48">
        <v>-1.2999999999999999E-2</v>
      </c>
      <c r="E48">
        <v>-3.9E-2</v>
      </c>
      <c r="F48">
        <v>2.8000000000000001E-2</v>
      </c>
      <c r="G48">
        <v>-4.5999999999999999E-2</v>
      </c>
      <c r="H48">
        <v>-0.105</v>
      </c>
      <c r="I48">
        <v>-8.5999999999999993E-2</v>
      </c>
      <c r="J48">
        <v>0.01</v>
      </c>
      <c r="K48">
        <v>1.7000000000000001E-2</v>
      </c>
      <c r="L48">
        <v>-0.126</v>
      </c>
      <c r="M48">
        <v>-0.155</v>
      </c>
      <c r="N48">
        <v>-0.13600000000000001</v>
      </c>
      <c r="Q48">
        <f t="shared" si="11"/>
        <v>1980</v>
      </c>
      <c r="R48" s="2">
        <v>-0.186528</v>
      </c>
      <c r="S48">
        <v>0.126</v>
      </c>
      <c r="T48">
        <v>0.85099999999999998</v>
      </c>
      <c r="U48">
        <v>-0.22</v>
      </c>
      <c r="V48" s="7">
        <f t="shared" si="1"/>
        <v>0.27300000000000002</v>
      </c>
      <c r="W48" s="7">
        <f t="shared" si="2"/>
        <v>1.8690000000000002</v>
      </c>
      <c r="X48" s="7">
        <f t="shared" si="0"/>
        <v>0.98</v>
      </c>
      <c r="Y48" s="2">
        <v>-0.80723100000000003</v>
      </c>
      <c r="Z48">
        <v>0.74093699999999996</v>
      </c>
      <c r="AA48">
        <v>11.8154</v>
      </c>
      <c r="AB48">
        <v>-17</v>
      </c>
      <c r="AC48" s="9">
        <f t="shared" si="12"/>
        <v>0.44858284496833534</v>
      </c>
      <c r="AD48" s="9">
        <f t="shared" si="13"/>
        <v>-0.32975154644506954</v>
      </c>
      <c r="AE48" s="9">
        <f t="shared" si="14"/>
        <v>-0.37210860992967865</v>
      </c>
      <c r="AF48" s="9">
        <f t="shared" si="15"/>
        <v>0.46317398691408163</v>
      </c>
      <c r="AG48" s="9">
        <f t="shared" si="16"/>
        <v>-0.34553529336201089</v>
      </c>
      <c r="AH48" s="9">
        <f t="shared" si="17"/>
        <v>-0.38183123819983994</v>
      </c>
      <c r="AI48" s="9">
        <f t="shared" si="18"/>
        <v>-7.8811482183782922E-2</v>
      </c>
      <c r="AJ48" s="9">
        <f t="shared" si="19"/>
        <v>2.6259136888785978E-2</v>
      </c>
      <c r="AK48" s="9">
        <f t="shared" si="20"/>
        <v>-0.10355007304443495</v>
      </c>
      <c r="AL48" s="5"/>
      <c r="AM48">
        <f t="shared" si="3"/>
        <v>9.0435047304243232E-2</v>
      </c>
      <c r="AN48" s="2">
        <f t="shared" si="4"/>
        <v>-0.27696304730424326</v>
      </c>
    </row>
    <row r="49" spans="2:40" x14ac:dyDescent="0.25">
      <c r="B49">
        <v>1997</v>
      </c>
      <c r="C49">
        <v>-7.1999999999999995E-2</v>
      </c>
      <c r="D49">
        <v>-1.7000000000000001E-2</v>
      </c>
      <c r="E49">
        <v>2.4E-2</v>
      </c>
      <c r="F49">
        <v>2.7E-2</v>
      </c>
      <c r="G49">
        <v>5.8999999999999997E-2</v>
      </c>
      <c r="H49">
        <v>2.7E-2</v>
      </c>
      <c r="I49">
        <v>7.9000000000000001E-2</v>
      </c>
      <c r="J49">
        <v>3.4000000000000002E-2</v>
      </c>
      <c r="K49">
        <v>0.128</v>
      </c>
      <c r="L49">
        <v>0.16900000000000001</v>
      </c>
      <c r="M49">
        <v>7.0000000000000007E-2</v>
      </c>
      <c r="N49">
        <v>0.15</v>
      </c>
      <c r="Q49">
        <f t="shared" si="11"/>
        <v>1980</v>
      </c>
      <c r="R49" s="2">
        <v>-0.201984</v>
      </c>
      <c r="S49">
        <v>6.8000000000000005E-2</v>
      </c>
      <c r="T49">
        <v>0.78700000000000003</v>
      </c>
      <c r="U49">
        <v>0.23</v>
      </c>
      <c r="V49" s="7">
        <f t="shared" si="1"/>
        <v>0.19400000000000001</v>
      </c>
      <c r="W49" s="7">
        <f t="shared" si="2"/>
        <v>1.738</v>
      </c>
      <c r="X49" s="7">
        <f t="shared" si="0"/>
        <v>1.0000000000000009E-2</v>
      </c>
      <c r="Y49" s="2">
        <v>-0.51390599999999997</v>
      </c>
      <c r="Z49">
        <v>-0.50989399999999996</v>
      </c>
      <c r="AA49">
        <v>14.6289</v>
      </c>
      <c r="AB49">
        <v>-16</v>
      </c>
      <c r="AC49" s="9">
        <f t="shared" si="12"/>
        <v>0.44520659083586456</v>
      </c>
      <c r="AD49" s="9">
        <f t="shared" si="13"/>
        <v>-0.30645859645956003</v>
      </c>
      <c r="AE49" s="9">
        <f t="shared" si="14"/>
        <v>-0.38496442460669977</v>
      </c>
      <c r="AF49" s="9">
        <f t="shared" si="15"/>
        <v>0.45547587766802577</v>
      </c>
      <c r="AG49" s="9">
        <f t="shared" si="16"/>
        <v>-0.32145528409425106</v>
      </c>
      <c r="AH49" s="9">
        <f t="shared" si="17"/>
        <v>-0.39176847885018651</v>
      </c>
      <c r="AI49" s="9">
        <f t="shared" si="18"/>
        <v>-7.0354565516108164E-2</v>
      </c>
      <c r="AJ49" s="9">
        <f t="shared" si="19"/>
        <v>4.0308759388999284E-2</v>
      </c>
      <c r="AK49" s="9">
        <f t="shared" si="20"/>
        <v>-0.10387616053575749</v>
      </c>
      <c r="AL49" s="5"/>
      <c r="AM49">
        <f t="shared" si="3"/>
        <v>4.2559070011914203E-2</v>
      </c>
      <c r="AN49" s="2">
        <f t="shared" si="4"/>
        <v>-0.24454307001191419</v>
      </c>
    </row>
    <row r="50" spans="2:40" x14ac:dyDescent="0.25">
      <c r="B50">
        <v>1998</v>
      </c>
      <c r="C50">
        <v>0.14899999999999999</v>
      </c>
      <c r="D50">
        <v>0.311</v>
      </c>
      <c r="E50">
        <v>0.34100000000000003</v>
      </c>
      <c r="F50">
        <v>0.31</v>
      </c>
      <c r="G50">
        <v>0.40300000000000002</v>
      </c>
      <c r="H50">
        <v>0.50800000000000001</v>
      </c>
      <c r="I50">
        <v>0.50700000000000001</v>
      </c>
      <c r="J50">
        <v>0.53200000000000003</v>
      </c>
      <c r="K50">
        <v>0.43099999999999999</v>
      </c>
      <c r="L50">
        <v>0.40100000000000002</v>
      </c>
      <c r="M50">
        <v>0.33600000000000002</v>
      </c>
      <c r="N50">
        <v>0.29799999999999999</v>
      </c>
      <c r="Q50">
        <f t="shared" si="11"/>
        <v>1980</v>
      </c>
      <c r="R50" s="2">
        <v>-0.236322</v>
      </c>
      <c r="S50">
        <v>4.1000000000000002E-2</v>
      </c>
      <c r="T50">
        <v>0.34</v>
      </c>
      <c r="U50">
        <v>0.51</v>
      </c>
      <c r="V50" s="7">
        <f t="shared" si="1"/>
        <v>0.10900000000000001</v>
      </c>
      <c r="W50" s="7">
        <f t="shared" si="2"/>
        <v>1.2270000000000001</v>
      </c>
      <c r="X50" s="7">
        <f t="shared" si="0"/>
        <v>0.74</v>
      </c>
      <c r="Y50" s="2">
        <v>-2.1089099999999998</v>
      </c>
      <c r="Z50" s="1">
        <v>-4.9076099999999998E-2</v>
      </c>
      <c r="AA50">
        <v>15.6608</v>
      </c>
      <c r="AB50">
        <v>-15</v>
      </c>
      <c r="AC50" s="9">
        <f t="shared" si="12"/>
        <v>0.44939798381080237</v>
      </c>
      <c r="AD50" s="9">
        <f t="shared" si="13"/>
        <v>-0.27581841647074595</v>
      </c>
      <c r="AE50" s="6">
        <f t="shared" si="14"/>
        <v>-0.38908626581828115</v>
      </c>
      <c r="AF50" s="9">
        <f t="shared" si="15"/>
        <v>0.45602062856951386</v>
      </c>
      <c r="AG50" s="9">
        <f t="shared" si="16"/>
        <v>-0.29441377255256107</v>
      </c>
      <c r="AH50" s="9">
        <f t="shared" si="17"/>
        <v>-0.40079985414151004</v>
      </c>
      <c r="AI50" s="9">
        <f t="shared" si="18"/>
        <v>-5.9013175678381741E-2</v>
      </c>
      <c r="AJ50" s="9">
        <f t="shared" si="19"/>
        <v>7.1506519620435924E-3</v>
      </c>
      <c r="AK50" s="9">
        <f t="shared" si="20"/>
        <v>-0.10403500633164064</v>
      </c>
      <c r="AL50" s="5"/>
      <c r="AM50">
        <f t="shared" si="3"/>
        <v>4.9539882978280082E-4</v>
      </c>
      <c r="AN50" s="2">
        <f t="shared" si="4"/>
        <v>-0.23681739882978281</v>
      </c>
    </row>
    <row r="51" spans="2:40" x14ac:dyDescent="0.25">
      <c r="B51">
        <v>1999</v>
      </c>
      <c r="C51">
        <v>7.0000000000000007E-2</v>
      </c>
      <c r="D51">
        <v>7.6999999999999999E-2</v>
      </c>
      <c r="E51">
        <v>8.7999999999999995E-2</v>
      </c>
      <c r="F51">
        <v>7.0999999999999994E-2</v>
      </c>
      <c r="G51">
        <v>0.182</v>
      </c>
      <c r="H51">
        <v>0.19900000000000001</v>
      </c>
      <c r="I51">
        <v>0.217</v>
      </c>
      <c r="J51">
        <v>0.32600000000000001</v>
      </c>
      <c r="K51">
        <v>0.20399999999999999</v>
      </c>
      <c r="L51">
        <v>3.6999999999999998E-2</v>
      </c>
      <c r="M51">
        <v>-2.9000000000000001E-2</v>
      </c>
      <c r="N51">
        <v>3.4000000000000002E-2</v>
      </c>
      <c r="Q51">
        <f t="shared" si="11"/>
        <v>1980</v>
      </c>
      <c r="R51" s="2">
        <v>-0.23028499999999999</v>
      </c>
      <c r="S51">
        <v>0.01</v>
      </c>
      <c r="T51">
        <v>0.27900000000000003</v>
      </c>
      <c r="U51">
        <v>0.1</v>
      </c>
      <c r="V51" s="7">
        <f t="shared" si="1"/>
        <v>5.1000000000000004E-2</v>
      </c>
      <c r="W51" s="7">
        <f t="shared" si="2"/>
        <v>0.71899999999999997</v>
      </c>
      <c r="X51" s="7">
        <f t="shared" si="0"/>
        <v>0.61</v>
      </c>
      <c r="Y51" s="2">
        <v>-0.154531</v>
      </c>
      <c r="Z51">
        <v>0.33046500000000001</v>
      </c>
      <c r="AA51">
        <v>17.7439</v>
      </c>
      <c r="AB51">
        <v>-14</v>
      </c>
      <c r="AC51" s="9">
        <f t="shared" si="12"/>
        <v>0.4620565606958289</v>
      </c>
      <c r="AD51" s="9">
        <f t="shared" si="13"/>
        <v>-0.23857720113622616</v>
      </c>
      <c r="AE51" s="9">
        <f t="shared" si="14"/>
        <v>-0.3812958531155819</v>
      </c>
      <c r="AF51" s="9">
        <f t="shared" si="15"/>
        <v>0.46467000356599858</v>
      </c>
      <c r="AG51" s="9">
        <f t="shared" si="16"/>
        <v>-0.26033967887047565</v>
      </c>
      <c r="AH51" s="9">
        <f t="shared" si="17"/>
        <v>-0.39918597576570125</v>
      </c>
      <c r="AI51" s="9">
        <f t="shared" si="18"/>
        <v>-6.1169759666521169E-2</v>
      </c>
      <c r="AJ51" s="9">
        <f t="shared" si="19"/>
        <v>1.6556740797365545E-2</v>
      </c>
      <c r="AK51" s="9">
        <f t="shared" si="20"/>
        <v>-9.9011020032172173E-2</v>
      </c>
      <c r="AL51" s="5"/>
      <c r="AM51">
        <f t="shared" si="3"/>
        <v>-7.7680818493556843E-3</v>
      </c>
      <c r="AN51" s="2">
        <f t="shared" si="4"/>
        <v>-0.22251691815064431</v>
      </c>
    </row>
    <row r="52" spans="2:40" x14ac:dyDescent="0.25">
      <c r="B52">
        <v>2000</v>
      </c>
      <c r="C52">
        <v>-6.4000000000000001E-2</v>
      </c>
      <c r="D52">
        <v>-1.9E-2</v>
      </c>
      <c r="E52">
        <v>0.123</v>
      </c>
      <c r="F52">
        <v>6.2E-2</v>
      </c>
      <c r="G52">
        <v>0.125</v>
      </c>
      <c r="H52">
        <v>2E-3</v>
      </c>
      <c r="I52">
        <v>9.1999999999999998E-2</v>
      </c>
      <c r="J52">
        <v>0.122</v>
      </c>
      <c r="K52">
        <v>0.121</v>
      </c>
      <c r="L52">
        <v>-0.02</v>
      </c>
      <c r="M52">
        <v>-3.3000000000000002E-2</v>
      </c>
      <c r="N52">
        <v>-0.107</v>
      </c>
      <c r="Q52">
        <f t="shared" si="11"/>
        <v>1980</v>
      </c>
      <c r="R52" s="2">
        <v>-0.26395200000000002</v>
      </c>
      <c r="S52">
        <v>-4.3999999999999997E-2</v>
      </c>
      <c r="T52">
        <v>0.20599999999999999</v>
      </c>
      <c r="U52">
        <v>1.35</v>
      </c>
      <c r="V52" s="7">
        <f t="shared" si="1"/>
        <v>-3.3999999999999996E-2</v>
      </c>
      <c r="W52" s="7">
        <f t="shared" si="2"/>
        <v>0.58499999999999996</v>
      </c>
      <c r="X52" s="7">
        <f t="shared" si="0"/>
        <v>1.4500000000000002</v>
      </c>
      <c r="Y52" s="2">
        <v>2.6796899999999999</v>
      </c>
      <c r="Z52">
        <v>-0.538053</v>
      </c>
      <c r="AA52">
        <v>17.326799999999999</v>
      </c>
      <c r="AB52">
        <v>-13</v>
      </c>
      <c r="AC52" s="9">
        <f t="shared" si="12"/>
        <v>0.4739791496088675</v>
      </c>
      <c r="AD52" s="9">
        <f t="shared" si="13"/>
        <v>-0.20221009030359</v>
      </c>
      <c r="AE52" s="9">
        <f t="shared" si="14"/>
        <v>-0.370659814316738</v>
      </c>
      <c r="AF52" s="9">
        <f t="shared" si="15"/>
        <v>0.47719738714193066</v>
      </c>
      <c r="AG52" s="9">
        <f t="shared" si="16"/>
        <v>-0.223048707946775</v>
      </c>
      <c r="AH52" s="9">
        <f t="shared" si="17"/>
        <v>-0.38961861100917755</v>
      </c>
      <c r="AI52" s="9">
        <f t="shared" si="18"/>
        <v>-5.0293922865283953E-2</v>
      </c>
      <c r="AJ52" s="9">
        <f t="shared" si="19"/>
        <v>9.3910013366371847E-3</v>
      </c>
      <c r="AK52" s="9">
        <f t="shared" si="20"/>
        <v>-8.6099039443500766E-2</v>
      </c>
      <c r="AL52" s="5"/>
      <c r="AM52">
        <f t="shared" si="3"/>
        <v>-7.6505178957158582E-2</v>
      </c>
      <c r="AN52" s="2">
        <f t="shared" si="4"/>
        <v>-0.18744682104284144</v>
      </c>
    </row>
    <row r="53" spans="2:40" x14ac:dyDescent="0.25">
      <c r="B53">
        <v>2001</v>
      </c>
      <c r="C53">
        <v>-0.108</v>
      </c>
      <c r="D53">
        <v>-7.0000000000000001E-3</v>
      </c>
      <c r="E53">
        <v>3.4000000000000002E-2</v>
      </c>
      <c r="F53">
        <v>8.0000000000000002E-3</v>
      </c>
      <c r="G53">
        <v>1.0999999999999999E-2</v>
      </c>
      <c r="H53">
        <v>0.218</v>
      </c>
      <c r="I53">
        <v>0.155</v>
      </c>
      <c r="J53">
        <v>0.19700000000000001</v>
      </c>
      <c r="K53">
        <v>0.30599999999999999</v>
      </c>
      <c r="L53">
        <v>0.27100000000000002</v>
      </c>
      <c r="M53">
        <v>0.17599999999999999</v>
      </c>
      <c r="N53">
        <v>0.23300000000000001</v>
      </c>
      <c r="Q53">
        <f t="shared" si="11"/>
        <v>1980</v>
      </c>
      <c r="R53" s="2">
        <v>-0.18820400000000001</v>
      </c>
      <c r="S53">
        <v>-0.17899999999999999</v>
      </c>
      <c r="T53">
        <v>0.23599999999999999</v>
      </c>
      <c r="U53">
        <v>0.37</v>
      </c>
      <c r="V53" s="7">
        <f t="shared" si="1"/>
        <v>-0.22299999999999998</v>
      </c>
      <c r="W53" s="7">
        <f t="shared" si="2"/>
        <v>0.54199999999999993</v>
      </c>
      <c r="X53" s="7">
        <f t="shared" si="0"/>
        <v>1.7200000000000002</v>
      </c>
      <c r="Y53" s="2">
        <v>1.3323400000000001</v>
      </c>
      <c r="Z53">
        <v>-1.2668699999999999</v>
      </c>
      <c r="AA53">
        <v>16.029499999999999</v>
      </c>
      <c r="AB53">
        <v>-12</v>
      </c>
      <c r="AC53" s="9">
        <f t="shared" si="12"/>
        <v>0.48142761519966903</v>
      </c>
      <c r="AD53" s="9">
        <f t="shared" si="13"/>
        <v>-0.16701493097253345</v>
      </c>
      <c r="AE53" s="9">
        <f t="shared" si="14"/>
        <v>-0.36571310189849265</v>
      </c>
      <c r="AF53" s="9">
        <f t="shared" si="15"/>
        <v>0.48707812869867168</v>
      </c>
      <c r="AG53" s="9">
        <f t="shared" si="16"/>
        <v>-0.18686580970830718</v>
      </c>
      <c r="AH53" s="9">
        <f t="shared" si="17"/>
        <v>-0.38164742533906659</v>
      </c>
      <c r="AI53" s="9">
        <f t="shared" si="18"/>
        <v>-5.2548730038436596E-2</v>
      </c>
      <c r="AJ53" s="9">
        <f t="shared" si="19"/>
        <v>8.908527204708144E-3</v>
      </c>
      <c r="AK53" s="9">
        <f t="shared" si="20"/>
        <v>-7.2560464846152042E-2</v>
      </c>
      <c r="AL53" s="5"/>
      <c r="AM53">
        <f t="shared" si="3"/>
        <v>-0.12276169938595582</v>
      </c>
      <c r="AN53" s="2">
        <f t="shared" si="4"/>
        <v>-6.5442300614044185E-2</v>
      </c>
    </row>
    <row r="54" spans="2:40" x14ac:dyDescent="0.25">
      <c r="B54">
        <v>2002</v>
      </c>
      <c r="C54">
        <v>0.20100000000000001</v>
      </c>
      <c r="D54">
        <v>0.185</v>
      </c>
      <c r="E54">
        <v>0.16500000000000001</v>
      </c>
      <c r="F54">
        <v>4.7E-2</v>
      </c>
      <c r="G54">
        <v>-2.8000000000000001E-2</v>
      </c>
      <c r="H54">
        <v>-9.7000000000000003E-2</v>
      </c>
      <c r="I54">
        <v>-4.4999999999999998E-2</v>
      </c>
      <c r="J54">
        <v>0.127</v>
      </c>
      <c r="K54">
        <v>0.1</v>
      </c>
      <c r="L54">
        <v>0.13100000000000001</v>
      </c>
      <c r="M54">
        <v>0.04</v>
      </c>
      <c r="N54">
        <v>2.5000000000000001E-2</v>
      </c>
      <c r="Q54">
        <f t="shared" si="11"/>
        <v>1980</v>
      </c>
      <c r="R54" s="2">
        <v>-0.18883900000000001</v>
      </c>
      <c r="S54">
        <v>-0.23100000000000001</v>
      </c>
      <c r="T54">
        <v>0.11799999999999999</v>
      </c>
      <c r="U54">
        <v>-0.1</v>
      </c>
      <c r="V54" s="7">
        <f t="shared" si="1"/>
        <v>-0.41000000000000003</v>
      </c>
      <c r="W54" s="7">
        <f t="shared" si="2"/>
        <v>0.45399999999999996</v>
      </c>
      <c r="X54" s="7">
        <f t="shared" si="0"/>
        <v>0.27</v>
      </c>
      <c r="Y54" s="2">
        <v>-0.30390600000000001</v>
      </c>
      <c r="Z54">
        <v>0.13842499999999999</v>
      </c>
      <c r="AA54">
        <v>13.3841</v>
      </c>
      <c r="AB54">
        <v>-11</v>
      </c>
      <c r="AC54" s="9">
        <f t="shared" si="12"/>
        <v>0.49401148522407395</v>
      </c>
      <c r="AD54" s="9">
        <f t="shared" si="13"/>
        <v>-0.13383264097978179</v>
      </c>
      <c r="AE54" s="9">
        <f t="shared" si="14"/>
        <v>-0.35292834369859793</v>
      </c>
      <c r="AF54" s="9">
        <f t="shared" si="15"/>
        <v>0.49735259885136279</v>
      </c>
      <c r="AG54" s="9">
        <f t="shared" si="16"/>
        <v>-0.1522784299430209</v>
      </c>
      <c r="AH54" s="9">
        <f t="shared" si="17"/>
        <v>-0.37245954479118681</v>
      </c>
      <c r="AI54" s="9">
        <f t="shared" si="18"/>
        <v>-4.1964606875174303E-2</v>
      </c>
      <c r="AJ54" s="9">
        <f t="shared" si="19"/>
        <v>-7.2192282325513795E-3</v>
      </c>
      <c r="AK54" s="9">
        <f t="shared" si="20"/>
        <v>-5.6942300901247821E-2</v>
      </c>
      <c r="AL54" s="5"/>
      <c r="AM54">
        <f t="shared" si="3"/>
        <v>-0.14347220820621565</v>
      </c>
      <c r="AN54" s="2">
        <f t="shared" si="4"/>
        <v>-4.5366791793784361E-2</v>
      </c>
    </row>
    <row r="55" spans="2:40" x14ac:dyDescent="0.25">
      <c r="B55">
        <v>2003</v>
      </c>
      <c r="C55">
        <v>7.0000000000000007E-2</v>
      </c>
      <c r="D55">
        <v>8.0000000000000002E-3</v>
      </c>
      <c r="E55">
        <v>0.13300000000000001</v>
      </c>
      <c r="F55">
        <v>9.9000000000000005E-2</v>
      </c>
      <c r="G55">
        <v>0.17100000000000001</v>
      </c>
      <c r="H55">
        <v>0.22600000000000001</v>
      </c>
      <c r="I55">
        <v>0.29699999999999999</v>
      </c>
      <c r="J55">
        <v>0.436</v>
      </c>
      <c r="K55">
        <v>0.47199999999999998</v>
      </c>
      <c r="L55">
        <v>0.44700000000000001</v>
      </c>
      <c r="M55">
        <v>0.24399999999999999</v>
      </c>
      <c r="N55">
        <v>0.245</v>
      </c>
      <c r="Q55">
        <f t="shared" si="11"/>
        <v>1981</v>
      </c>
      <c r="R55" s="2">
        <v>-0.20328099999999999</v>
      </c>
      <c r="S55">
        <v>-0.159</v>
      </c>
      <c r="T55">
        <v>-0.245</v>
      </c>
      <c r="U55">
        <v>0.59</v>
      </c>
      <c r="V55" s="7">
        <f t="shared" si="1"/>
        <v>-0.39</v>
      </c>
      <c r="W55" s="7">
        <f t="shared" si="2"/>
        <v>-2.6999999999999996E-2</v>
      </c>
      <c r="X55" s="7">
        <f t="shared" si="0"/>
        <v>0.49</v>
      </c>
      <c r="Y55" s="2">
        <v>2.9253800000000001</v>
      </c>
      <c r="Z55">
        <v>0.29640899999999998</v>
      </c>
      <c r="AA55">
        <v>11.663399999999999</v>
      </c>
      <c r="AB55">
        <v>-10</v>
      </c>
      <c r="AC55" s="9">
        <f t="shared" si="12"/>
        <v>0.51116233957644264</v>
      </c>
      <c r="AD55" s="9">
        <f t="shared" si="13"/>
        <v>-0.10507398465204952</v>
      </c>
      <c r="AE55" s="9">
        <f t="shared" si="14"/>
        <v>-0.33145335448342272</v>
      </c>
      <c r="AF55" s="9">
        <f t="shared" si="15"/>
        <v>0.51249916918174399</v>
      </c>
      <c r="AG55" s="9">
        <f t="shared" si="16"/>
        <v>-0.12081328043912347</v>
      </c>
      <c r="AH55" s="9">
        <f t="shared" si="17"/>
        <v>-0.35455833386387436</v>
      </c>
      <c r="AI55" s="9">
        <f t="shared" si="18"/>
        <v>-3.2815230150771507E-2</v>
      </c>
      <c r="AJ55" s="9">
        <f t="shared" si="19"/>
        <v>-1.906302829080124E-2</v>
      </c>
      <c r="AK55" s="9">
        <f t="shared" si="20"/>
        <v>-4.1495361056492319E-2</v>
      </c>
      <c r="AL55" s="5"/>
      <c r="AM55">
        <f t="shared" si="3"/>
        <v>-0.13833595691386863</v>
      </c>
      <c r="AN55" s="2">
        <f t="shared" si="4"/>
        <v>-6.494504308613136E-2</v>
      </c>
    </row>
    <row r="56" spans="2:40" x14ac:dyDescent="0.25">
      <c r="B56">
        <v>2004</v>
      </c>
      <c r="C56">
        <v>0.23100000000000001</v>
      </c>
      <c r="D56">
        <v>0.23</v>
      </c>
      <c r="E56">
        <v>0.17799999999999999</v>
      </c>
      <c r="F56">
        <v>0.129</v>
      </c>
      <c r="G56">
        <v>2.5999999999999999E-2</v>
      </c>
      <c r="H56">
        <v>0.19800000000000001</v>
      </c>
      <c r="I56">
        <v>0.248</v>
      </c>
      <c r="J56">
        <v>0.33700000000000002</v>
      </c>
      <c r="K56">
        <v>0.26100000000000001</v>
      </c>
      <c r="L56">
        <v>0.26300000000000001</v>
      </c>
      <c r="M56">
        <v>0.24199999999999999</v>
      </c>
      <c r="N56">
        <v>0.20799999999999999</v>
      </c>
      <c r="Q56">
        <f t="shared" si="11"/>
        <v>1981</v>
      </c>
      <c r="R56" s="2">
        <v>-0.24693599999999999</v>
      </c>
      <c r="S56">
        <v>-0.158</v>
      </c>
      <c r="T56">
        <v>-0.16400000000000001</v>
      </c>
      <c r="U56">
        <v>1.46</v>
      </c>
      <c r="V56" s="7">
        <f t="shared" si="1"/>
        <v>-0.317</v>
      </c>
      <c r="W56" s="7">
        <f t="shared" si="2"/>
        <v>-0.30900000000000005</v>
      </c>
      <c r="X56" s="7">
        <f t="shared" si="0"/>
        <v>2.0499999999999998</v>
      </c>
      <c r="Y56" s="2">
        <v>0.49646200000000001</v>
      </c>
      <c r="Z56">
        <v>0.124482</v>
      </c>
      <c r="AA56">
        <v>8.9334299999999995</v>
      </c>
      <c r="AB56">
        <v>-9</v>
      </c>
      <c r="AC56" s="9">
        <f t="shared" si="12"/>
        <v>0.52863948533938332</v>
      </c>
      <c r="AD56" s="9">
        <f t="shared" si="13"/>
        <v>-7.167298244868292E-2</v>
      </c>
      <c r="AE56" s="9">
        <f t="shared" si="14"/>
        <v>-0.3054770454635311</v>
      </c>
      <c r="AF56" s="9">
        <f t="shared" si="15"/>
        <v>0.53004578690643633</v>
      </c>
      <c r="AG56" s="9">
        <f t="shared" si="16"/>
        <v>-8.9159747653309807E-2</v>
      </c>
      <c r="AH56" s="9">
        <f t="shared" si="17"/>
        <v>-0.32974540207410802</v>
      </c>
      <c r="AI56" s="9">
        <f t="shared" si="18"/>
        <v>-2.4714019984404582E-2</v>
      </c>
      <c r="AJ56" s="9">
        <f t="shared" si="19"/>
        <v>-1.4663742507904991E-2</v>
      </c>
      <c r="AK56" s="9">
        <f t="shared" si="20"/>
        <v>-2.84433104171249E-2</v>
      </c>
      <c r="AL56" s="5"/>
      <c r="AM56">
        <f t="shared" si="3"/>
        <v>-0.15902442122012561</v>
      </c>
      <c r="AN56" s="2">
        <f t="shared" si="4"/>
        <v>-8.7911578779874378E-2</v>
      </c>
    </row>
    <row r="57" spans="2:40" x14ac:dyDescent="0.25">
      <c r="B57">
        <v>2005</v>
      </c>
      <c r="C57">
        <v>0.13100000000000001</v>
      </c>
      <c r="D57">
        <v>0.14599999999999999</v>
      </c>
      <c r="E57">
        <v>0.30499999999999999</v>
      </c>
      <c r="F57">
        <v>0.313</v>
      </c>
      <c r="G57">
        <v>0.314</v>
      </c>
      <c r="H57">
        <v>0.34799999999999998</v>
      </c>
      <c r="I57">
        <v>0.46800000000000003</v>
      </c>
      <c r="J57">
        <v>0.46100000000000002</v>
      </c>
      <c r="K57">
        <v>0.44</v>
      </c>
      <c r="L57">
        <v>0.25900000000000001</v>
      </c>
      <c r="M57">
        <v>0.161</v>
      </c>
      <c r="N57">
        <v>0.23699999999999999</v>
      </c>
      <c r="Q57">
        <f t="shared" si="11"/>
        <v>1981</v>
      </c>
      <c r="R57" s="2">
        <v>-0.185748</v>
      </c>
      <c r="S57">
        <v>2.4E-2</v>
      </c>
      <c r="T57">
        <v>0.443</v>
      </c>
      <c r="U57">
        <v>0.99</v>
      </c>
      <c r="V57" s="7">
        <f t="shared" si="1"/>
        <v>-0.13400000000000001</v>
      </c>
      <c r="W57" s="7">
        <f t="shared" si="2"/>
        <v>0.379</v>
      </c>
      <c r="X57" s="7">
        <f t="shared" si="0"/>
        <v>2.4500000000000002</v>
      </c>
      <c r="Y57" s="2">
        <v>1.53908</v>
      </c>
      <c r="Z57">
        <v>-1.45384</v>
      </c>
      <c r="AA57">
        <v>8.8746299999999998</v>
      </c>
      <c r="AB57">
        <v>-8</v>
      </c>
      <c r="AC57" s="9">
        <f t="shared" si="12"/>
        <v>0.54511954535011797</v>
      </c>
      <c r="AD57" s="9">
        <f t="shared" si="13"/>
        <v>-3.2597307225358294E-2</v>
      </c>
      <c r="AE57" s="9">
        <f t="shared" si="14"/>
        <v>-0.28370780263531148</v>
      </c>
      <c r="AF57" s="9">
        <f t="shared" si="15"/>
        <v>0.54728528539290955</v>
      </c>
      <c r="AG57" s="9">
        <f t="shared" si="16"/>
        <v>-5.242618934478737E-2</v>
      </c>
      <c r="AH57" s="9">
        <f t="shared" si="17"/>
        <v>-0.30492703217477363</v>
      </c>
      <c r="AI57" s="9">
        <f t="shared" si="18"/>
        <v>-3.3798136367409158E-3</v>
      </c>
      <c r="AJ57" s="9">
        <f t="shared" si="19"/>
        <v>-1.2168482646696814E-2</v>
      </c>
      <c r="AK57" s="9">
        <f t="shared" si="20"/>
        <v>-1.5091078562221878E-2</v>
      </c>
      <c r="AL57" s="5"/>
      <c r="AM57">
        <f t="shared" si="3"/>
        <v>-1.8231765953607683E-2</v>
      </c>
      <c r="AN57" s="2">
        <f t="shared" si="4"/>
        <v>-0.16751623404639232</v>
      </c>
    </row>
    <row r="58" spans="2:40" x14ac:dyDescent="0.25">
      <c r="B58">
        <v>2006</v>
      </c>
      <c r="C58">
        <v>0.14399999999999999</v>
      </c>
      <c r="D58">
        <v>9.6000000000000002E-2</v>
      </c>
      <c r="E58">
        <v>8.1000000000000003E-2</v>
      </c>
      <c r="F58">
        <v>0.218</v>
      </c>
      <c r="G58">
        <v>0.32900000000000001</v>
      </c>
      <c r="H58">
        <v>0.35399999999999998</v>
      </c>
      <c r="I58">
        <v>0.39500000000000002</v>
      </c>
      <c r="J58">
        <v>0.42199999999999999</v>
      </c>
      <c r="K58">
        <v>0.38500000000000001</v>
      </c>
      <c r="L58">
        <v>0.35499999999999998</v>
      </c>
      <c r="M58">
        <v>0.31</v>
      </c>
      <c r="N58">
        <v>0.193</v>
      </c>
      <c r="Q58">
        <f t="shared" si="11"/>
        <v>1981</v>
      </c>
      <c r="R58" s="2">
        <v>-0.21366099999999999</v>
      </c>
      <c r="S58">
        <v>-7.1999999999999995E-2</v>
      </c>
      <c r="T58">
        <v>0.63700000000000001</v>
      </c>
      <c r="U58">
        <v>1.45</v>
      </c>
      <c r="V58" s="7">
        <f t="shared" si="1"/>
        <v>-4.7999999999999994E-2</v>
      </c>
      <c r="W58" s="7">
        <f t="shared" si="2"/>
        <v>1.1800000000000002</v>
      </c>
      <c r="X58" s="7">
        <f t="shared" si="0"/>
        <v>2.44</v>
      </c>
      <c r="Y58" s="2">
        <v>-0.97323099999999996</v>
      </c>
      <c r="Z58">
        <v>0.32667800000000002</v>
      </c>
      <c r="AA58">
        <v>8.8941800000000004</v>
      </c>
      <c r="AB58">
        <v>-7</v>
      </c>
      <c r="AC58" s="9">
        <f t="shared" si="12"/>
        <v>0.56042350285429654</v>
      </c>
      <c r="AD58" s="9">
        <f t="shared" si="13"/>
        <v>1.8240817501973029E-3</v>
      </c>
      <c r="AE58" s="9">
        <f t="shared" si="14"/>
        <v>-0.26538814704041308</v>
      </c>
      <c r="AF58" s="9">
        <f t="shared" si="15"/>
        <v>0.56348235023246296</v>
      </c>
      <c r="AG58" s="9">
        <f t="shared" si="16"/>
        <v>-1.5130549275476178E-2</v>
      </c>
      <c r="AH58" s="9">
        <f t="shared" si="17"/>
        <v>-0.28403597721453244</v>
      </c>
      <c r="AI58" s="9">
        <f t="shared" si="18"/>
        <v>-5.3536813110858215E-4</v>
      </c>
      <c r="AJ58" s="9">
        <f t="shared" si="19"/>
        <v>-4.6977840777768728E-4</v>
      </c>
      <c r="AK58" s="9">
        <f t="shared" si="20"/>
        <v>-6.0819060397179631E-3</v>
      </c>
      <c r="AL58" s="5"/>
      <c r="AM58">
        <f t="shared" si="3"/>
        <v>-7.6610771904611616E-2</v>
      </c>
      <c r="AN58" s="2">
        <f t="shared" si="4"/>
        <v>-0.13705022809538836</v>
      </c>
    </row>
    <row r="59" spans="2:40" x14ac:dyDescent="0.25">
      <c r="B59">
        <v>2007</v>
      </c>
      <c r="C59">
        <v>0.192</v>
      </c>
      <c r="D59">
        <v>0.23799999999999999</v>
      </c>
      <c r="E59">
        <v>0.14799999999999999</v>
      </c>
      <c r="F59">
        <v>0.18</v>
      </c>
      <c r="G59">
        <v>0.13300000000000001</v>
      </c>
      <c r="H59">
        <v>0.11</v>
      </c>
      <c r="I59">
        <v>0.15</v>
      </c>
      <c r="J59">
        <v>7.5999999999999998E-2</v>
      </c>
      <c r="K59">
        <v>0.12</v>
      </c>
      <c r="L59">
        <v>0.17899999999999999</v>
      </c>
      <c r="M59">
        <v>0.19800000000000001</v>
      </c>
      <c r="N59">
        <v>0.13200000000000001</v>
      </c>
      <c r="Q59">
        <f t="shared" si="11"/>
        <v>1981</v>
      </c>
      <c r="R59" s="2">
        <v>-0.18772</v>
      </c>
      <c r="S59">
        <v>-6.0999999999999999E-2</v>
      </c>
      <c r="T59">
        <v>0.12</v>
      </c>
      <c r="U59">
        <v>1.75</v>
      </c>
      <c r="V59" s="7">
        <f t="shared" si="1"/>
        <v>-0.13300000000000001</v>
      </c>
      <c r="W59" s="7">
        <f t="shared" si="2"/>
        <v>0.85699999999999998</v>
      </c>
      <c r="X59" s="7">
        <f t="shared" si="0"/>
        <v>3.2</v>
      </c>
      <c r="Y59" s="2">
        <v>1.8252299999999999</v>
      </c>
      <c r="Z59">
        <v>0.18101600000000001</v>
      </c>
      <c r="AA59">
        <v>4.8685099999999997</v>
      </c>
      <c r="AB59">
        <v>-6</v>
      </c>
      <c r="AC59" s="9">
        <f t="shared" si="12"/>
        <v>0.57762381515429562</v>
      </c>
      <c r="AD59" s="9">
        <f t="shared" si="13"/>
        <v>3.7177628125538237E-2</v>
      </c>
      <c r="AE59" s="9">
        <f t="shared" si="14"/>
        <v>-0.25249733476912506</v>
      </c>
      <c r="AF59" s="9">
        <f t="shared" si="15"/>
        <v>0.58006855041026384</v>
      </c>
      <c r="AG59" s="9">
        <f t="shared" si="16"/>
        <v>2.0173553598369438E-2</v>
      </c>
      <c r="AH59" s="9">
        <f t="shared" si="17"/>
        <v>-0.26787225086577066</v>
      </c>
      <c r="AI59" s="9">
        <f t="shared" si="18"/>
        <v>-8.91586363865963E-3</v>
      </c>
      <c r="AJ59" s="9">
        <f t="shared" si="19"/>
        <v>-1.4925196450935364E-2</v>
      </c>
      <c r="AK59" s="9">
        <f t="shared" si="20"/>
        <v>3.2701718815247235E-3</v>
      </c>
      <c r="AL59" s="5"/>
      <c r="AM59">
        <f t="shared" si="3"/>
        <v>-0.10101348049508999</v>
      </c>
      <c r="AN59" s="2">
        <f t="shared" si="4"/>
        <v>-8.6706519504910012E-2</v>
      </c>
    </row>
    <row r="60" spans="2:40" x14ac:dyDescent="0.25">
      <c r="B60">
        <v>2008</v>
      </c>
      <c r="C60">
        <v>5.1999999999999998E-2</v>
      </c>
      <c r="D60">
        <v>0.15</v>
      </c>
      <c r="E60">
        <v>0.18</v>
      </c>
      <c r="F60">
        <v>6.4000000000000001E-2</v>
      </c>
      <c r="G60">
        <v>0.19400000000000001</v>
      </c>
      <c r="H60">
        <v>0.27800000000000002</v>
      </c>
      <c r="I60">
        <v>0.22800000000000001</v>
      </c>
      <c r="J60">
        <v>0.19700000000000001</v>
      </c>
      <c r="K60">
        <v>0.22</v>
      </c>
      <c r="L60">
        <v>0.124</v>
      </c>
      <c r="M60">
        <v>2.3E-2</v>
      </c>
      <c r="N60">
        <v>0.04</v>
      </c>
      <c r="Q60">
        <f t="shared" si="11"/>
        <v>1981</v>
      </c>
      <c r="R60" s="2">
        <v>-0.13999300000000001</v>
      </c>
      <c r="S60">
        <v>-3.9E-2</v>
      </c>
      <c r="T60">
        <v>-1.7999999999999999E-2</v>
      </c>
      <c r="U60">
        <v>1.69</v>
      </c>
      <c r="V60" s="7">
        <f t="shared" si="1"/>
        <v>-0.1</v>
      </c>
      <c r="W60" s="7">
        <f t="shared" si="2"/>
        <v>0.20200000000000001</v>
      </c>
      <c r="X60" s="7">
        <f t="shared" si="0"/>
        <v>3.44</v>
      </c>
      <c r="Y60" s="2">
        <v>-9.7230800000000006E-2</v>
      </c>
      <c r="Z60">
        <v>-0.41848299999999999</v>
      </c>
      <c r="AA60">
        <v>0.99537399999999998</v>
      </c>
      <c r="AB60">
        <v>-5</v>
      </c>
      <c r="AC60" s="9">
        <f t="shared" si="12"/>
        <v>0.59902995882923338</v>
      </c>
      <c r="AD60" s="9">
        <f t="shared" si="13"/>
        <v>6.5435373952279038E-2</v>
      </c>
      <c r="AE60" s="9">
        <f t="shared" si="14"/>
        <v>-0.2454324637053289</v>
      </c>
      <c r="AF60" s="9">
        <f t="shared" si="15"/>
        <v>0.59991662686498215</v>
      </c>
      <c r="AG60" s="9">
        <f t="shared" si="16"/>
        <v>5.2285961818226916E-2</v>
      </c>
      <c r="AH60" s="9">
        <f t="shared" si="17"/>
        <v>-0.25770812936647408</v>
      </c>
      <c r="AI60" s="9">
        <f t="shared" si="18"/>
        <v>7.9664439879996145E-3</v>
      </c>
      <c r="AJ60" s="9">
        <f t="shared" si="19"/>
        <v>-2.3660628091982158E-2</v>
      </c>
      <c r="AK60" s="9">
        <f t="shared" si="20"/>
        <v>9.9544088736551219E-3</v>
      </c>
      <c r="AL60" s="5"/>
      <c r="AM60">
        <f t="shared" si="3"/>
        <v>-9.2909508279027442E-2</v>
      </c>
      <c r="AN60" s="2">
        <f t="shared" si="4"/>
        <v>-4.7083491720972565E-2</v>
      </c>
    </row>
    <row r="61" spans="2:40" x14ac:dyDescent="0.25">
      <c r="B61">
        <v>2009</v>
      </c>
      <c r="C61">
        <v>-3.6999999999999998E-2</v>
      </c>
      <c r="D61">
        <v>-0.14199999999999999</v>
      </c>
      <c r="E61">
        <v>-0.13800000000000001</v>
      </c>
      <c r="F61">
        <v>-0.109</v>
      </c>
      <c r="G61">
        <v>-3.9E-2</v>
      </c>
      <c r="H61">
        <v>0.14299999999999999</v>
      </c>
      <c r="I61">
        <v>0.25</v>
      </c>
      <c r="J61">
        <v>0.17399999999999999</v>
      </c>
      <c r="K61">
        <v>7.9000000000000001E-2</v>
      </c>
      <c r="L61">
        <v>0.186</v>
      </c>
      <c r="M61">
        <v>9.0999999999999998E-2</v>
      </c>
      <c r="N61">
        <v>0.104</v>
      </c>
      <c r="Q61">
        <f t="shared" si="11"/>
        <v>1981</v>
      </c>
      <c r="R61" s="2">
        <v>-0.175175</v>
      </c>
      <c r="S61">
        <v>-7.1999999999999995E-2</v>
      </c>
      <c r="T61">
        <v>-3.4000000000000002E-2</v>
      </c>
      <c r="U61">
        <v>0.84</v>
      </c>
      <c r="V61" s="7">
        <f t="shared" si="1"/>
        <v>-0.11099999999999999</v>
      </c>
      <c r="W61" s="7">
        <f t="shared" si="2"/>
        <v>4.8000000000000001E-2</v>
      </c>
      <c r="X61" s="7">
        <f t="shared" si="0"/>
        <v>2.5299999999999998</v>
      </c>
      <c r="Y61" s="2">
        <v>-0.72390600000000005</v>
      </c>
      <c r="Z61">
        <v>0.67286599999999996</v>
      </c>
      <c r="AA61">
        <v>0.66894100000000001</v>
      </c>
      <c r="AB61">
        <v>-4</v>
      </c>
      <c r="AC61" s="9">
        <f t="shared" si="12"/>
        <v>0.6284328834481272</v>
      </c>
      <c r="AD61" s="9">
        <f t="shared" si="13"/>
        <v>9.0645899937895236E-2</v>
      </c>
      <c r="AE61" s="9">
        <f t="shared" si="14"/>
        <v>-0.23656497736777846</v>
      </c>
      <c r="AF61" s="9">
        <f t="shared" si="15"/>
        <v>0.62541324809296417</v>
      </c>
      <c r="AG61" s="9">
        <f t="shared" si="16"/>
        <v>7.945952034698063E-2</v>
      </c>
      <c r="AH61" s="9">
        <f t="shared" si="17"/>
        <v>-0.24911868874173806</v>
      </c>
      <c r="AI61" s="9">
        <f t="shared" si="18"/>
        <v>5.5334539986630115E-3</v>
      </c>
      <c r="AJ61" s="9">
        <f t="shared" si="19"/>
        <v>-4.0199680645805314E-2</v>
      </c>
      <c r="AK61" s="9">
        <f t="shared" si="20"/>
        <v>1.3906160624853387E-2</v>
      </c>
      <c r="AL61" s="5"/>
      <c r="AM61">
        <f t="shared" si="3"/>
        <v>-8.7881441118171894E-2</v>
      </c>
      <c r="AN61" s="2">
        <f t="shared" si="4"/>
        <v>-8.7293558881828104E-2</v>
      </c>
    </row>
    <row r="62" spans="2:40" x14ac:dyDescent="0.25">
      <c r="B62">
        <v>2010</v>
      </c>
      <c r="C62">
        <v>6.2E-2</v>
      </c>
      <c r="D62">
        <v>0.19900000000000001</v>
      </c>
      <c r="E62">
        <v>0.309</v>
      </c>
      <c r="F62">
        <v>0.44800000000000001</v>
      </c>
      <c r="G62">
        <v>0.48199999999999998</v>
      </c>
      <c r="H62">
        <v>0.47</v>
      </c>
      <c r="I62">
        <v>0.47199999999999998</v>
      </c>
      <c r="J62">
        <v>0.54700000000000004</v>
      </c>
      <c r="K62">
        <v>0.47099999999999997</v>
      </c>
      <c r="L62">
        <v>0.34599999999999997</v>
      </c>
      <c r="M62">
        <v>0.25800000000000001</v>
      </c>
      <c r="N62">
        <v>0.23</v>
      </c>
      <c r="Q62">
        <f t="shared" si="11"/>
        <v>1981</v>
      </c>
      <c r="R62" s="2">
        <v>-0.22846900000000001</v>
      </c>
      <c r="S62">
        <v>-9.1999999999999998E-2</v>
      </c>
      <c r="T62">
        <v>-7.2999999999999995E-2</v>
      </c>
      <c r="U62">
        <v>0.18</v>
      </c>
      <c r="V62" s="7">
        <f t="shared" si="1"/>
        <v>-0.16399999999999998</v>
      </c>
      <c r="W62" s="7">
        <f t="shared" si="2"/>
        <v>-6.9999999999999923E-3</v>
      </c>
      <c r="X62" s="7">
        <f t="shared" si="0"/>
        <v>1.02</v>
      </c>
      <c r="Y62" s="2">
        <v>-1.6189100000000001</v>
      </c>
      <c r="Z62">
        <v>-0.10799599999999999</v>
      </c>
      <c r="AA62">
        <v>-2.1892399999999999</v>
      </c>
      <c r="AB62">
        <v>-3</v>
      </c>
      <c r="AC62" s="9">
        <f t="shared" si="12"/>
        <v>0.65777972293788389</v>
      </c>
      <c r="AD62" s="9">
        <f t="shared" si="13"/>
        <v>0.11168317307273819</v>
      </c>
      <c r="AE62" s="9">
        <f t="shared" si="14"/>
        <v>-0.23190302183200623</v>
      </c>
      <c r="AF62" s="9">
        <f t="shared" si="15"/>
        <v>0.655860041276496</v>
      </c>
      <c r="AG62" s="9">
        <f t="shared" si="16"/>
        <v>0.10269495157431291</v>
      </c>
      <c r="AH62" s="9">
        <f t="shared" si="17"/>
        <v>-0.24255893362131639</v>
      </c>
      <c r="AI62" s="9">
        <f t="shared" si="18"/>
        <v>2.1942382820335289E-2</v>
      </c>
      <c r="AJ62" s="9">
        <f t="shared" si="19"/>
        <v>-4.1406036332103754E-2</v>
      </c>
      <c r="AK62" s="9">
        <f t="shared" si="20"/>
        <v>1.0981234219096756E-2</v>
      </c>
      <c r="AL62" s="5"/>
      <c r="AM62">
        <f t="shared" si="3"/>
        <v>-8.1970594978755834E-2</v>
      </c>
      <c r="AN62" s="2">
        <f t="shared" si="4"/>
        <v>-0.14649840502124417</v>
      </c>
    </row>
    <row r="63" spans="2:40" x14ac:dyDescent="0.25">
      <c r="B63">
        <v>2011</v>
      </c>
      <c r="C63">
        <v>0.16600000000000001</v>
      </c>
      <c r="D63">
        <v>0.13</v>
      </c>
      <c r="E63">
        <v>7.6999999999999999E-2</v>
      </c>
      <c r="F63">
        <v>0.114</v>
      </c>
      <c r="G63">
        <v>0.17399999999999999</v>
      </c>
      <c r="H63">
        <v>0.20100000000000001</v>
      </c>
      <c r="I63">
        <v>0.114</v>
      </c>
      <c r="J63">
        <v>0.16900000000000001</v>
      </c>
      <c r="K63">
        <v>0.16700000000000001</v>
      </c>
      <c r="L63">
        <v>8.5000000000000006E-2</v>
      </c>
      <c r="M63">
        <v>-4.8000000000000001E-2</v>
      </c>
      <c r="N63">
        <v>-2.1999999999999999E-2</v>
      </c>
      <c r="Q63">
        <f t="shared" si="11"/>
        <v>1981</v>
      </c>
      <c r="R63" s="2">
        <v>-0.16362599999999999</v>
      </c>
      <c r="S63">
        <v>-1.2999999999999999E-2</v>
      </c>
      <c r="T63">
        <v>0.184</v>
      </c>
      <c r="U63">
        <v>0.42</v>
      </c>
      <c r="V63" s="7">
        <f t="shared" si="1"/>
        <v>-0.105</v>
      </c>
      <c r="W63" s="7">
        <f t="shared" si="2"/>
        <v>0.21100000000000002</v>
      </c>
      <c r="X63" s="7">
        <f t="shared" si="0"/>
        <v>0.6</v>
      </c>
      <c r="Y63" s="2">
        <v>5.4687499999999997E-3</v>
      </c>
      <c r="Z63">
        <v>-1.0222500000000001</v>
      </c>
      <c r="AA63">
        <v>-3.51606</v>
      </c>
      <c r="AB63">
        <v>-2</v>
      </c>
      <c r="AC63" s="9">
        <f t="shared" si="12"/>
        <v>0.69482507912808322</v>
      </c>
      <c r="AD63" s="9">
        <f t="shared" si="13"/>
        <v>0.12206412200235266</v>
      </c>
      <c r="AE63" s="9">
        <f t="shared" si="14"/>
        <v>-0.22705489169183302</v>
      </c>
      <c r="AF63" s="9">
        <f t="shared" si="15"/>
        <v>0.68959396316421673</v>
      </c>
      <c r="AG63" s="9">
        <f t="shared" si="16"/>
        <v>0.11863438449189322</v>
      </c>
      <c r="AH63" s="9">
        <f t="shared" si="17"/>
        <v>-0.23752018175434672</v>
      </c>
      <c r="AI63" s="9">
        <f t="shared" si="18"/>
        <v>2.5673532638278103E-2</v>
      </c>
      <c r="AJ63" s="9">
        <f t="shared" si="19"/>
        <v>-3.5771929716766092E-2</v>
      </c>
      <c r="AK63" s="9">
        <f t="shared" si="20"/>
        <v>2.1476153851661675E-3</v>
      </c>
      <c r="AL63" s="5"/>
      <c r="AM63">
        <f t="shared" si="3"/>
        <v>-3.3737885485498269E-2</v>
      </c>
      <c r="AN63" s="2">
        <f t="shared" si="4"/>
        <v>-0.12988811451450172</v>
      </c>
    </row>
    <row r="64" spans="2:40" x14ac:dyDescent="0.25">
      <c r="B64">
        <v>2012</v>
      </c>
      <c r="C64">
        <v>-4.2999999999999997E-2</v>
      </c>
      <c r="D64">
        <v>2.7E-2</v>
      </c>
      <c r="E64">
        <v>4.8000000000000001E-2</v>
      </c>
      <c r="F64">
        <v>0.10199999999999999</v>
      </c>
      <c r="G64">
        <v>0.187</v>
      </c>
      <c r="H64">
        <v>0.32200000000000001</v>
      </c>
      <c r="I64">
        <v>0.39800000000000002</v>
      </c>
      <c r="J64">
        <v>0.45300000000000001</v>
      </c>
      <c r="K64">
        <v>0.47099999999999997</v>
      </c>
      <c r="L64">
        <v>0.35199999999999998</v>
      </c>
      <c r="M64">
        <v>0.187</v>
      </c>
      <c r="N64">
        <v>0.16300000000000001</v>
      </c>
      <c r="Q64">
        <f t="shared" si="11"/>
        <v>1981</v>
      </c>
      <c r="R64" s="2">
        <v>-0.19180700000000001</v>
      </c>
      <c r="S64">
        <v>-0.16400000000000001</v>
      </c>
      <c r="T64">
        <v>8.8999999999999996E-2</v>
      </c>
      <c r="U64">
        <v>0.18</v>
      </c>
      <c r="V64" s="7">
        <f t="shared" si="1"/>
        <v>-0.17700000000000002</v>
      </c>
      <c r="W64" s="7">
        <f t="shared" si="2"/>
        <v>0.373</v>
      </c>
      <c r="X64" s="7">
        <f t="shared" si="0"/>
        <v>0.6</v>
      </c>
      <c r="Y64" s="2">
        <v>-1.6203099999999999</v>
      </c>
      <c r="Z64">
        <v>-1.1843399999999999</v>
      </c>
      <c r="AA64">
        <v>-5.3031800000000002</v>
      </c>
      <c r="AB64">
        <v>-1</v>
      </c>
      <c r="AC64" s="9">
        <f t="shared" si="12"/>
        <v>0.7302648053713553</v>
      </c>
      <c r="AD64" s="9">
        <f t="shared" si="13"/>
        <v>0.11756956315999083</v>
      </c>
      <c r="AE64" s="9">
        <f t="shared" si="14"/>
        <v>-0.22454050186763364</v>
      </c>
      <c r="AF64" s="9">
        <f t="shared" si="15"/>
        <v>0.7265269056078737</v>
      </c>
      <c r="AG64" s="9">
        <f t="shared" si="16"/>
        <v>0.1216419840840751</v>
      </c>
      <c r="AH64" s="9">
        <f t="shared" si="17"/>
        <v>-0.23366683256967227</v>
      </c>
      <c r="AI64" s="9">
        <f t="shared" si="18"/>
        <v>6.6268039096338716E-2</v>
      </c>
      <c r="AJ64" s="9">
        <f t="shared" si="19"/>
        <v>-3.9748560010140453E-2</v>
      </c>
      <c r="AK64" s="9">
        <f t="shared" si="20"/>
        <v>-1.3201178807145946E-2</v>
      </c>
      <c r="AL64" s="5"/>
      <c r="AM64">
        <f t="shared" si="3"/>
        <v>-0.11525801248380713</v>
      </c>
      <c r="AN64" s="2">
        <f t="shared" si="4"/>
        <v>-7.6548987516192879E-2</v>
      </c>
    </row>
    <row r="65" spans="2:40" x14ac:dyDescent="0.25">
      <c r="B65">
        <v>2013</v>
      </c>
      <c r="C65">
        <v>0.151</v>
      </c>
      <c r="D65">
        <v>0.13800000000000001</v>
      </c>
      <c r="E65">
        <v>0.18099999999999999</v>
      </c>
      <c r="F65">
        <v>0.159</v>
      </c>
      <c r="G65">
        <v>0.124</v>
      </c>
      <c r="H65">
        <v>6.9000000000000006E-2</v>
      </c>
      <c r="I65">
        <v>0.21299999999999999</v>
      </c>
      <c r="J65">
        <v>0.217</v>
      </c>
      <c r="K65">
        <v>0.27800000000000002</v>
      </c>
      <c r="L65">
        <v>0.37</v>
      </c>
      <c r="M65">
        <v>0.151</v>
      </c>
      <c r="N65">
        <v>5.8999999999999997E-2</v>
      </c>
      <c r="Q65">
        <f t="shared" si="11"/>
        <v>1981</v>
      </c>
      <c r="R65" s="2">
        <v>-0.19681699999999999</v>
      </c>
      <c r="S65">
        <v>-0.114</v>
      </c>
      <c r="T65">
        <v>-5.3999999999999999E-2</v>
      </c>
      <c r="U65">
        <v>0.8</v>
      </c>
      <c r="V65" s="7">
        <f t="shared" si="1"/>
        <v>-0.27800000000000002</v>
      </c>
      <c r="W65" s="7">
        <f t="shared" si="2"/>
        <v>0.13500000000000001</v>
      </c>
      <c r="X65" s="7">
        <f t="shared" si="0"/>
        <v>0.98</v>
      </c>
      <c r="Y65" s="2">
        <v>1.24234</v>
      </c>
      <c r="Z65" s="1">
        <v>-9.3542200000000006E-2</v>
      </c>
      <c r="AA65">
        <v>-5.7404599999999997</v>
      </c>
      <c r="AB65">
        <v>0</v>
      </c>
      <c r="AC65" s="9">
        <f t="shared" si="12"/>
        <v>0.75399695375411779</v>
      </c>
      <c r="AD65" s="9">
        <f t="shared" si="13"/>
        <v>9.7776379497916399E-2</v>
      </c>
      <c r="AE65" s="9">
        <f t="shared" si="14"/>
        <v>-0.22264999825392068</v>
      </c>
      <c r="AF65" s="9">
        <f t="shared" si="15"/>
        <v>0.75676427675931124</v>
      </c>
      <c r="AG65" s="9">
        <f t="shared" si="16"/>
        <v>0.10932793109781103</v>
      </c>
      <c r="AH65" s="9">
        <f t="shared" si="17"/>
        <v>-0.23146329145929134</v>
      </c>
      <c r="AI65" s="9">
        <f t="shared" si="18"/>
        <v>6.8555902659258344E-2</v>
      </c>
      <c r="AJ65" s="9">
        <f t="shared" si="19"/>
        <v>-4.8529751055754161E-2</v>
      </c>
      <c r="AK65" s="9">
        <f t="shared" si="20"/>
        <v>-3.1823947561843903E-2</v>
      </c>
      <c r="AL65" s="5"/>
      <c r="AM65">
        <f t="shared" si="3"/>
        <v>-0.11104175212294859</v>
      </c>
      <c r="AN65" s="2">
        <f t="shared" si="4"/>
        <v>-8.5775247877051403E-2</v>
      </c>
    </row>
    <row r="66" spans="2:40" x14ac:dyDescent="0.25">
      <c r="B66">
        <v>2014</v>
      </c>
      <c r="C66">
        <v>-3.9E-2</v>
      </c>
      <c r="D66">
        <v>-0.02</v>
      </c>
      <c r="E66">
        <v>-5.8000000000000003E-2</v>
      </c>
      <c r="F66">
        <v>-7.0999999999999994E-2</v>
      </c>
      <c r="G66">
        <v>2.1000000000000001E-2</v>
      </c>
      <c r="H66">
        <v>8.5000000000000006E-2</v>
      </c>
      <c r="I66">
        <v>-99.99</v>
      </c>
      <c r="J66">
        <v>-99.99</v>
      </c>
      <c r="K66">
        <v>-99.99</v>
      </c>
      <c r="L66">
        <v>-99.99</v>
      </c>
      <c r="M66">
        <v>-99.99</v>
      </c>
      <c r="N66">
        <v>-99.99</v>
      </c>
      <c r="Q66">
        <f t="shared" si="11"/>
        <v>1981</v>
      </c>
      <c r="R66" s="2">
        <v>-0.11125699999999999</v>
      </c>
      <c r="S66">
        <v>1.7000000000000001E-2</v>
      </c>
      <c r="T66">
        <v>-0.153</v>
      </c>
      <c r="U66">
        <v>0.67</v>
      </c>
      <c r="V66" s="7">
        <f t="shared" si="1"/>
        <v>-9.7000000000000003E-2</v>
      </c>
      <c r="W66" s="7">
        <f t="shared" si="2"/>
        <v>-0.10699999999999998</v>
      </c>
      <c r="X66" s="7">
        <f t="shared" si="0"/>
        <v>1.4700000000000002</v>
      </c>
      <c r="Y66" s="2">
        <v>-0.15390599999999999</v>
      </c>
      <c r="Z66">
        <v>-1.0199800000000001</v>
      </c>
      <c r="AA66">
        <v>-8.6559100000000004</v>
      </c>
      <c r="AB66">
        <v>1</v>
      </c>
      <c r="AC66" s="9">
        <f t="shared" si="12"/>
        <v>0.75664094409821536</v>
      </c>
      <c r="AD66" s="9">
        <f t="shared" si="13"/>
        <v>6.4910552651099199E-2</v>
      </c>
      <c r="AE66" s="9">
        <f t="shared" si="14"/>
        <v>-0.23235200425667857</v>
      </c>
      <c r="AF66" s="9">
        <f t="shared" si="15"/>
        <v>0.77165396301689393</v>
      </c>
      <c r="AG66" s="9">
        <f t="shared" si="16"/>
        <v>8.1073845268638367E-2</v>
      </c>
      <c r="AH66" s="9">
        <f t="shared" si="17"/>
        <v>-0.23794316171228036</v>
      </c>
      <c r="AI66" s="9">
        <f t="shared" si="18"/>
        <v>9.2123999810716645E-2</v>
      </c>
      <c r="AJ66" s="9">
        <f t="shared" si="19"/>
        <v>-7.3724600648703481E-2</v>
      </c>
      <c r="AK66" s="9">
        <f t="shared" si="20"/>
        <v>-4.264488316893543E-2</v>
      </c>
      <c r="AL66" s="5"/>
      <c r="AM66">
        <f t="shared" si="3"/>
        <v>-3.8446945246619083E-2</v>
      </c>
      <c r="AN66" s="2">
        <f t="shared" si="4"/>
        <v>-7.2810054753380912E-2</v>
      </c>
    </row>
    <row r="67" spans="2:40" x14ac:dyDescent="0.25">
      <c r="Q67">
        <f t="shared" si="11"/>
        <v>1982</v>
      </c>
      <c r="R67" s="2">
        <v>-0.15294199999999999</v>
      </c>
      <c r="S67">
        <v>-5.8000000000000003E-2</v>
      </c>
      <c r="T67">
        <v>-0.28199999999999997</v>
      </c>
      <c r="U67">
        <v>0.34</v>
      </c>
      <c r="V67" s="7">
        <f t="shared" si="1"/>
        <v>-4.1000000000000002E-2</v>
      </c>
      <c r="W67" s="7">
        <f t="shared" si="2"/>
        <v>-0.33499999999999996</v>
      </c>
      <c r="X67" s="7">
        <f t="shared" si="0"/>
        <v>1.01</v>
      </c>
      <c r="Y67" s="2">
        <v>-1.2846200000000001</v>
      </c>
      <c r="Z67">
        <v>-0.470661</v>
      </c>
      <c r="AA67">
        <v>-9.3665699999999994</v>
      </c>
      <c r="AB67">
        <v>2</v>
      </c>
      <c r="AC67" s="6">
        <f t="shared" si="12"/>
        <v>0.75774874482623622</v>
      </c>
      <c r="AD67" s="9">
        <f t="shared" si="13"/>
        <v>1.4883755092887878E-2</v>
      </c>
      <c r="AE67" s="9">
        <f t="shared" si="14"/>
        <v>-0.23971278991320555</v>
      </c>
      <c r="AF67" s="9">
        <f t="shared" si="15"/>
        <v>0.77306516307158657</v>
      </c>
      <c r="AG67" s="9">
        <f t="shared" si="16"/>
        <v>3.9238417979675026E-2</v>
      </c>
      <c r="AH67" s="9">
        <f t="shared" si="17"/>
        <v>-0.24633070806321111</v>
      </c>
      <c r="AI67" s="9">
        <f t="shared" si="18"/>
        <v>9.979390273980604E-2</v>
      </c>
      <c r="AJ67" s="9">
        <f t="shared" si="19"/>
        <v>-9.1782061474161389E-2</v>
      </c>
      <c r="AK67" s="9">
        <f t="shared" si="20"/>
        <v>-4.9048350309866165E-2</v>
      </c>
      <c r="AL67" s="5"/>
      <c r="AM67">
        <f t="shared" si="3"/>
        <v>-7.6438666877576222E-2</v>
      </c>
      <c r="AN67" s="2">
        <f t="shared" si="4"/>
        <v>-7.6503333122423772E-2</v>
      </c>
    </row>
    <row r="68" spans="2:40" x14ac:dyDescent="0.25">
      <c r="Q68">
        <f t="shared" si="11"/>
        <v>1982</v>
      </c>
      <c r="R68" s="2">
        <v>-0.217866</v>
      </c>
      <c r="S68">
        <v>-5.6000000000000001E-2</v>
      </c>
      <c r="T68">
        <v>-0.14799999999999999</v>
      </c>
      <c r="U68">
        <v>0.2</v>
      </c>
      <c r="V68" s="7">
        <f t="shared" si="1"/>
        <v>-0.114</v>
      </c>
      <c r="W68" s="7">
        <f t="shared" si="2"/>
        <v>-0.32999999999999996</v>
      </c>
      <c r="X68" s="7">
        <f t="shared" si="0"/>
        <v>0.54</v>
      </c>
      <c r="Y68" s="2">
        <v>-0.91353899999999999</v>
      </c>
      <c r="Z68">
        <v>1.42997</v>
      </c>
      <c r="AA68">
        <v>-12.496600000000001</v>
      </c>
      <c r="AB68">
        <v>3</v>
      </c>
      <c r="AC68" s="9">
        <f t="shared" si="12"/>
        <v>0.75800616128981113</v>
      </c>
      <c r="AD68" s="9">
        <f t="shared" si="13"/>
        <v>-3.8470031151567767E-2</v>
      </c>
      <c r="AE68" s="9">
        <f t="shared" si="14"/>
        <v>-0.25418633554855735</v>
      </c>
      <c r="AF68" s="9">
        <f t="shared" si="15"/>
        <v>0.77379746039953512</v>
      </c>
      <c r="AG68" s="9">
        <f t="shared" si="16"/>
        <v>-1.3227852172996027E-2</v>
      </c>
      <c r="AH68" s="9">
        <f t="shared" si="17"/>
        <v>-0.2575231248279376</v>
      </c>
      <c r="AI68" s="9">
        <f t="shared" si="18"/>
        <v>8.1199568409287784E-2</v>
      </c>
      <c r="AJ68" s="9">
        <f t="shared" si="19"/>
        <v>-8.0085247199043974E-2</v>
      </c>
      <c r="AK68" s="9">
        <f t="shared" si="20"/>
        <v>-4.9286659763090691E-2</v>
      </c>
      <c r="AL68" s="5"/>
      <c r="AM68">
        <f t="shared" si="3"/>
        <v>-6.5639022021061727E-2</v>
      </c>
      <c r="AN68" s="2">
        <f t="shared" si="4"/>
        <v>-0.15222697797893828</v>
      </c>
    </row>
    <row r="69" spans="2:40" x14ac:dyDescent="0.25">
      <c r="Q69">
        <f t="shared" si="11"/>
        <v>1982</v>
      </c>
      <c r="R69" s="2">
        <v>-0.223687</v>
      </c>
      <c r="S69">
        <v>-5.7000000000000002E-2</v>
      </c>
      <c r="T69">
        <v>8.5000000000000006E-2</v>
      </c>
      <c r="U69">
        <v>0.19</v>
      </c>
      <c r="V69" s="7">
        <f t="shared" si="1"/>
        <v>-0.113</v>
      </c>
      <c r="W69" s="7">
        <f t="shared" si="2"/>
        <v>3.7000000000000019E-2</v>
      </c>
      <c r="X69" s="7">
        <f t="shared" si="0"/>
        <v>0.39</v>
      </c>
      <c r="Y69" s="2">
        <v>-1.3909199999999999</v>
      </c>
      <c r="Z69">
        <v>1.2649600000000001</v>
      </c>
      <c r="AA69">
        <v>-15.305400000000001</v>
      </c>
      <c r="AB69">
        <v>4</v>
      </c>
      <c r="AC69" s="9">
        <f t="shared" si="12"/>
        <v>0.75114830227819851</v>
      </c>
      <c r="AD69" s="9">
        <f t="shared" si="13"/>
        <v>-9.4367864161013115E-2</v>
      </c>
      <c r="AE69" s="9">
        <f t="shared" si="14"/>
        <v>-0.26308184009578883</v>
      </c>
      <c r="AF69" s="9">
        <f t="shared" si="15"/>
        <v>0.76981668593396879</v>
      </c>
      <c r="AG69" s="9">
        <f t="shared" si="16"/>
        <v>-6.8029219198008445E-2</v>
      </c>
      <c r="AH69" s="9">
        <f t="shared" si="17"/>
        <v>-0.26881055481059624</v>
      </c>
      <c r="AI69" s="9">
        <f t="shared" si="18"/>
        <v>8.4539715560677201E-2</v>
      </c>
      <c r="AJ69" s="9">
        <f t="shared" si="19"/>
        <v>-0.10038862336124373</v>
      </c>
      <c r="AK69" s="9">
        <f t="shared" si="20"/>
        <v>-4.9406699014233522E-2</v>
      </c>
      <c r="AM69">
        <f t="shared" si="3"/>
        <v>-5.5986566127126727E-2</v>
      </c>
      <c r="AN69" s="2">
        <f t="shared" si="4"/>
        <v>-0.16770043387287326</v>
      </c>
    </row>
    <row r="70" spans="2:40" x14ac:dyDescent="0.25">
      <c r="Q70">
        <f t="shared" si="11"/>
        <v>1982</v>
      </c>
      <c r="R70" s="2">
        <v>-0.223302</v>
      </c>
      <c r="S70">
        <v>-0.16</v>
      </c>
      <c r="T70">
        <v>-4.1000000000000002E-2</v>
      </c>
      <c r="U70">
        <v>-0.19</v>
      </c>
      <c r="V70" s="7">
        <f t="shared" si="1"/>
        <v>-0.217</v>
      </c>
      <c r="W70" s="7">
        <f t="shared" si="2"/>
        <v>0.14400000000000002</v>
      </c>
      <c r="X70" s="7">
        <f t="shared" si="0"/>
        <v>0</v>
      </c>
      <c r="Y70" s="2">
        <v>-1.8232299999999999</v>
      </c>
      <c r="Z70">
        <v>1.3500700000000001</v>
      </c>
      <c r="AA70">
        <v>-14.9358</v>
      </c>
      <c r="AB70">
        <v>5</v>
      </c>
      <c r="AC70" s="9">
        <f t="shared" si="12"/>
        <v>0.73825447066152294</v>
      </c>
      <c r="AD70" s="9">
        <f t="shared" si="13"/>
        <v>-0.14851608571412128</v>
      </c>
      <c r="AE70" s="9">
        <f t="shared" si="14"/>
        <v>-0.27274217183149102</v>
      </c>
      <c r="AF70" s="9">
        <f t="shared" si="15"/>
        <v>0.75962988250575991</v>
      </c>
      <c r="AG70" s="9">
        <f t="shared" si="16"/>
        <v>-0.12367676728513194</v>
      </c>
      <c r="AH70" s="9">
        <f t="shared" si="17"/>
        <v>-0.27830636894244543</v>
      </c>
      <c r="AI70" s="9">
        <f t="shared" si="18"/>
        <v>6.0970728356458483E-2</v>
      </c>
      <c r="AJ70" s="9">
        <f t="shared" si="19"/>
        <v>-8.5558225487212453E-2</v>
      </c>
      <c r="AK70" s="9">
        <f t="shared" si="20"/>
        <v>-5.0589816091486037E-2</v>
      </c>
      <c r="AM70">
        <f t="shared" si="3"/>
        <v>-0.1080602405150342</v>
      </c>
      <c r="AN70" s="2">
        <f t="shared" si="4"/>
        <v>-0.1152417594849658</v>
      </c>
    </row>
    <row r="71" spans="2:40" x14ac:dyDescent="0.25">
      <c r="Q71">
        <f t="shared" si="11"/>
        <v>1982</v>
      </c>
      <c r="R71" s="2">
        <v>-0.176144</v>
      </c>
      <c r="S71">
        <v>-0.16900000000000001</v>
      </c>
      <c r="T71">
        <v>0.40699999999999997</v>
      </c>
      <c r="U71">
        <v>-0.57999999999999996</v>
      </c>
      <c r="V71" s="7">
        <f t="shared" si="1"/>
        <v>-0.32900000000000001</v>
      </c>
      <c r="W71" s="7">
        <f t="shared" si="2"/>
        <v>0.46599999999999997</v>
      </c>
      <c r="X71" s="7">
        <f t="shared" si="0"/>
        <v>-0.77</v>
      </c>
      <c r="Y71" s="2">
        <v>-0.53476900000000005</v>
      </c>
      <c r="Z71">
        <v>-0.20724400000000001</v>
      </c>
      <c r="AA71">
        <v>-13.4015</v>
      </c>
      <c r="AB71">
        <v>6</v>
      </c>
      <c r="AC71" s="9">
        <f t="shared" si="12"/>
        <v>0.71549976592141007</v>
      </c>
      <c r="AD71" s="9">
        <f t="shared" si="13"/>
        <v>-0.20010251551902389</v>
      </c>
      <c r="AE71" s="9">
        <f t="shared" si="14"/>
        <v>-0.29968259725251278</v>
      </c>
      <c r="AF71" s="9">
        <f t="shared" si="15"/>
        <v>0.74154927182611841</v>
      </c>
      <c r="AG71" s="9">
        <f t="shared" si="16"/>
        <v>-0.17748384790967217</v>
      </c>
      <c r="AH71" s="9">
        <f t="shared" si="17"/>
        <v>-0.29746386417349724</v>
      </c>
      <c r="AI71" s="9">
        <f t="shared" si="18"/>
        <v>3.3852127574980573E-2</v>
      </c>
      <c r="AJ71" s="9">
        <f t="shared" si="19"/>
        <v>-6.0756244914413476E-2</v>
      </c>
      <c r="AK71" s="9">
        <f t="shared" si="20"/>
        <v>-4.897447827553264E-2</v>
      </c>
      <c r="AM71">
        <f t="shared" si="3"/>
        <v>-8.2925924891986857E-2</v>
      </c>
      <c r="AN71" s="2">
        <f t="shared" si="4"/>
        <v>-9.3218075108013138E-2</v>
      </c>
    </row>
    <row r="72" spans="2:40" x14ac:dyDescent="0.25">
      <c r="Q72">
        <f t="shared" si="11"/>
        <v>1982</v>
      </c>
      <c r="R72" s="2">
        <v>-0.26579999999999998</v>
      </c>
      <c r="S72">
        <v>-0.161</v>
      </c>
      <c r="T72">
        <v>0.95099999999999996</v>
      </c>
      <c r="U72">
        <v>-0.78</v>
      </c>
      <c r="V72" s="7">
        <f t="shared" si="1"/>
        <v>-0.33</v>
      </c>
      <c r="W72" s="7">
        <f t="shared" si="2"/>
        <v>1.458</v>
      </c>
      <c r="X72" s="7">
        <f t="shared" si="0"/>
        <v>-1.3599999999999999</v>
      </c>
      <c r="Y72" s="2">
        <v>2.1727699999999999</v>
      </c>
      <c r="Z72">
        <v>-1.16065</v>
      </c>
      <c r="AA72">
        <v>-11.454599999999999</v>
      </c>
      <c r="AB72">
        <v>7</v>
      </c>
      <c r="AC72" s="9">
        <f t="shared" si="12"/>
        <v>0.69231901051370437</v>
      </c>
      <c r="AD72" s="9">
        <f t="shared" si="13"/>
        <v>-0.24199921784886902</v>
      </c>
      <c r="AE72" s="9">
        <f t="shared" si="14"/>
        <v>-0.32652026378765464</v>
      </c>
      <c r="AF72" s="9">
        <f t="shared" si="15"/>
        <v>0.7181347795959897</v>
      </c>
      <c r="AG72" s="9">
        <f t="shared" si="16"/>
        <v>-0.22492247994248238</v>
      </c>
      <c r="AH72" s="9">
        <f t="shared" si="17"/>
        <v>-0.32536106212925925</v>
      </c>
      <c r="AI72" s="9">
        <f t="shared" si="18"/>
        <v>5.2593421324956882E-3</v>
      </c>
      <c r="AJ72" s="9">
        <f t="shared" si="19"/>
        <v>-1.8921538931781605E-2</v>
      </c>
      <c r="AK72" s="9">
        <f t="shared" si="20"/>
        <v>-4.408911974414817E-2</v>
      </c>
      <c r="AM72">
        <f t="shared" si="3"/>
        <v>-4.9606201854027809E-2</v>
      </c>
      <c r="AN72" s="2">
        <f t="shared" si="4"/>
        <v>-0.21619379814597217</v>
      </c>
    </row>
    <row r="73" spans="2:40" x14ac:dyDescent="0.25">
      <c r="Q73">
        <f t="shared" si="11"/>
        <v>1982</v>
      </c>
      <c r="R73" s="2">
        <v>-0.29500399999999999</v>
      </c>
      <c r="S73">
        <v>-0.20599999999999999</v>
      </c>
      <c r="T73">
        <v>1.62</v>
      </c>
      <c r="U73">
        <v>0.57999999999999996</v>
      </c>
      <c r="V73" s="7">
        <f t="shared" si="1"/>
        <v>-0.36699999999999999</v>
      </c>
      <c r="W73" s="7">
        <f t="shared" si="2"/>
        <v>2.6710000000000003</v>
      </c>
      <c r="X73" s="7">
        <f t="shared" si="0"/>
        <v>-0.20000000000000007</v>
      </c>
      <c r="Y73" s="2">
        <v>0.78609399999999996</v>
      </c>
      <c r="Z73">
        <v>0.117091</v>
      </c>
      <c r="AA73">
        <v>-3.0610599999999999</v>
      </c>
      <c r="AB73">
        <v>8</v>
      </c>
      <c r="AC73" s="9">
        <f t="shared" si="12"/>
        <v>0.67828660033090715</v>
      </c>
      <c r="AD73" s="9">
        <f t="shared" si="13"/>
        <v>-0.27821903846163876</v>
      </c>
      <c r="AE73" s="9">
        <f t="shared" si="14"/>
        <v>-0.35460757495196832</v>
      </c>
      <c r="AF73" s="9">
        <f t="shared" si="15"/>
        <v>0.69945064546360536</v>
      </c>
      <c r="AG73" s="9">
        <f t="shared" si="16"/>
        <v>-0.26495555920966596</v>
      </c>
      <c r="AH73" s="9">
        <f t="shared" si="17"/>
        <v>-0.35430057809486398</v>
      </c>
      <c r="AI73" s="9">
        <f t="shared" si="18"/>
        <v>3.1072135934446889E-2</v>
      </c>
      <c r="AJ73" s="9">
        <f t="shared" si="19"/>
        <v>-1.1830099186965766E-2</v>
      </c>
      <c r="AK73" s="9">
        <f t="shared" si="20"/>
        <v>-4.0774703834743097E-2</v>
      </c>
      <c r="AM73">
        <f t="shared" si="3"/>
        <v>-8.4830063543621048E-2</v>
      </c>
      <c r="AN73" s="2">
        <f t="shared" si="4"/>
        <v>-0.21017393645637894</v>
      </c>
    </row>
    <row r="74" spans="2:40" x14ac:dyDescent="0.25">
      <c r="Q74">
        <f t="shared" si="11"/>
        <v>1982</v>
      </c>
      <c r="R74" s="2">
        <v>-0.30423800000000001</v>
      </c>
      <c r="S74">
        <v>-0.28599999999999998</v>
      </c>
      <c r="T74">
        <v>1.825</v>
      </c>
      <c r="U74">
        <v>0.39</v>
      </c>
      <c r="V74" s="7">
        <f t="shared" si="1"/>
        <v>-0.49199999999999999</v>
      </c>
      <c r="W74" s="7">
        <f t="shared" si="2"/>
        <v>3.5450000000000004</v>
      </c>
      <c r="X74" s="7">
        <f t="shared" si="0"/>
        <v>0.97</v>
      </c>
      <c r="Y74" s="2">
        <v>0.23109399999999999</v>
      </c>
      <c r="Z74">
        <v>0.49834400000000001</v>
      </c>
      <c r="AA74">
        <v>4.4707600000000003</v>
      </c>
      <c r="AB74">
        <v>9</v>
      </c>
      <c r="AC74" s="9">
        <f t="shared" si="12"/>
        <v>0.67465495874158121</v>
      </c>
      <c r="AD74" s="9">
        <f t="shared" si="13"/>
        <v>-0.3050714579470849</v>
      </c>
      <c r="AE74" s="9">
        <f t="shared" si="14"/>
        <v>-0.37087607491089775</v>
      </c>
      <c r="AF74" s="9">
        <f t="shared" si="15"/>
        <v>0.69019024461537426</v>
      </c>
      <c r="AG74" s="9">
        <f t="shared" si="16"/>
        <v>-0.2965684926747536</v>
      </c>
      <c r="AH74" s="9">
        <f t="shared" si="17"/>
        <v>-0.37690136891916415</v>
      </c>
      <c r="AI74" s="9">
        <f t="shared" si="18"/>
        <v>4.2211948112740094E-2</v>
      </c>
      <c r="AJ74" s="9">
        <f t="shared" si="19"/>
        <v>-2.1474641167059775E-2</v>
      </c>
      <c r="AK74" s="9">
        <f t="shared" si="20"/>
        <v>-3.9947091834011773E-2</v>
      </c>
      <c r="AM74">
        <f t="shared" si="3"/>
        <v>-0.1153572550362507</v>
      </c>
      <c r="AN74" s="2">
        <f t="shared" si="4"/>
        <v>-0.18888074496374929</v>
      </c>
    </row>
    <row r="75" spans="2:40" x14ac:dyDescent="0.25">
      <c r="Q75">
        <f t="shared" si="11"/>
        <v>1982</v>
      </c>
      <c r="R75" s="2">
        <v>-0.200706</v>
      </c>
      <c r="S75">
        <v>-0.28399999999999997</v>
      </c>
      <c r="T75">
        <v>1.794</v>
      </c>
      <c r="U75">
        <v>0.84</v>
      </c>
      <c r="V75" s="7">
        <f t="shared" si="1"/>
        <v>-0.56999999999999995</v>
      </c>
      <c r="W75" s="7">
        <f t="shared" si="2"/>
        <v>3.7189999999999999</v>
      </c>
      <c r="X75" s="7">
        <f t="shared" si="0"/>
        <v>1.23</v>
      </c>
      <c r="Y75" s="2">
        <v>0.75546899999999995</v>
      </c>
      <c r="Z75">
        <v>0.57556499999999999</v>
      </c>
      <c r="AA75">
        <v>9.2839399999999994</v>
      </c>
      <c r="AB75">
        <v>10</v>
      </c>
      <c r="AC75" s="9">
        <f t="shared" si="12"/>
        <v>0.66987817197573751</v>
      </c>
      <c r="AD75" s="9">
        <f t="shared" si="13"/>
        <v>-0.32739122296114792</v>
      </c>
      <c r="AE75" s="9">
        <f t="shared" si="14"/>
        <v>-0.38104014741253245</v>
      </c>
      <c r="AF75" s="9">
        <f t="shared" si="15"/>
        <v>0.68620500618301927</v>
      </c>
      <c r="AG75" s="9">
        <f t="shared" si="16"/>
        <v>-0.32196861679420336</v>
      </c>
      <c r="AH75" s="9">
        <f t="shared" si="17"/>
        <v>-0.39111370166788134</v>
      </c>
      <c r="AI75" s="9">
        <f t="shared" si="18"/>
        <v>5.3972292008717018E-2</v>
      </c>
      <c r="AJ75" s="9">
        <f t="shared" si="19"/>
        <v>-9.5859729227967712E-3</v>
      </c>
      <c r="AK75" s="9">
        <f t="shared" si="20"/>
        <v>-3.4867938791420951E-2</v>
      </c>
      <c r="AM75">
        <f t="shared" si="3"/>
        <v>-0.12833622544473605</v>
      </c>
      <c r="AN75" s="2">
        <f t="shared" si="4"/>
        <v>-7.2369774555263944E-2</v>
      </c>
    </row>
    <row r="76" spans="2:40" x14ac:dyDescent="0.25">
      <c r="Q76">
        <f t="shared" si="11"/>
        <v>1982</v>
      </c>
      <c r="R76" s="2">
        <v>-0.129355</v>
      </c>
      <c r="S76">
        <v>-0.34799999999999998</v>
      </c>
      <c r="T76">
        <v>2.024</v>
      </c>
      <c r="U76">
        <v>0.37</v>
      </c>
      <c r="V76" s="7">
        <f t="shared" si="1"/>
        <v>-0.6319999999999999</v>
      </c>
      <c r="W76" s="7">
        <f t="shared" si="2"/>
        <v>3.9180000000000001</v>
      </c>
      <c r="X76" s="7">
        <f t="shared" si="0"/>
        <v>1.21</v>
      </c>
      <c r="Y76" s="2">
        <v>-1.0503100000000001</v>
      </c>
      <c r="Z76">
        <v>-0.227823</v>
      </c>
      <c r="AA76">
        <v>12.4968</v>
      </c>
      <c r="AB76">
        <v>11</v>
      </c>
      <c r="AC76" s="9">
        <f t="shared" si="12"/>
        <v>0.65290482078935086</v>
      </c>
      <c r="AD76" s="9">
        <f t="shared" si="13"/>
        <v>-0.34853721791526704</v>
      </c>
      <c r="AE76" s="9">
        <f t="shared" si="14"/>
        <v>-0.40167836829326348</v>
      </c>
      <c r="AF76" s="9">
        <f t="shared" si="15"/>
        <v>0.67509089416170742</v>
      </c>
      <c r="AG76" s="9">
        <f t="shared" si="16"/>
        <v>-0.34398032165564402</v>
      </c>
      <c r="AH76" s="9">
        <f t="shared" si="17"/>
        <v>-0.40702519538156823</v>
      </c>
      <c r="AI76" s="9">
        <f t="shared" si="18"/>
        <v>5.3161275696797052E-2</v>
      </c>
      <c r="AJ76" s="9">
        <f t="shared" si="19"/>
        <v>-2.906249115440396E-3</v>
      </c>
      <c r="AK76" s="9">
        <f t="shared" si="20"/>
        <v>-2.8072019338464437E-2</v>
      </c>
      <c r="AM76">
        <f t="shared" si="3"/>
        <v>-0.14091871440207224</v>
      </c>
      <c r="AN76" s="2">
        <f t="shared" si="4"/>
        <v>1.1563714402072239E-2</v>
      </c>
    </row>
    <row r="77" spans="2:40" x14ac:dyDescent="0.25">
      <c r="Q77">
        <f t="shared" si="11"/>
        <v>1982</v>
      </c>
      <c r="R77" s="2">
        <v>-0.12013</v>
      </c>
      <c r="S77">
        <v>-0.39400000000000002</v>
      </c>
      <c r="T77">
        <v>2.4540000000000002</v>
      </c>
      <c r="U77">
        <v>-0.25</v>
      </c>
      <c r="V77" s="7">
        <f t="shared" si="1"/>
        <v>-0.74199999999999999</v>
      </c>
      <c r="W77" s="7">
        <f t="shared" si="2"/>
        <v>4.5779999999999994</v>
      </c>
      <c r="X77" s="7">
        <f t="shared" si="0"/>
        <v>0.12</v>
      </c>
      <c r="Y77" s="2">
        <v>-0.41765600000000003</v>
      </c>
      <c r="Z77">
        <v>0.75505800000000001</v>
      </c>
      <c r="AA77">
        <v>13.3895</v>
      </c>
      <c r="AB77">
        <v>12</v>
      </c>
      <c r="AC77" s="9">
        <f t="shared" si="12"/>
        <v>0.64280529913858209</v>
      </c>
      <c r="AD77" s="9">
        <f t="shared" si="13"/>
        <v>-0.36575669655641241</v>
      </c>
      <c r="AE77" s="9">
        <f t="shared" si="14"/>
        <v>-0.41290929147487432</v>
      </c>
      <c r="AF77" s="9">
        <f t="shared" si="15"/>
        <v>0.66118523309534472</v>
      </c>
      <c r="AG77" s="9">
        <f t="shared" si="16"/>
        <v>-0.36330991609416963</v>
      </c>
      <c r="AH77" s="9">
        <f t="shared" si="17"/>
        <v>-0.42334285592846321</v>
      </c>
      <c r="AI77" s="9">
        <f t="shared" si="18"/>
        <v>4.7450217516383536E-2</v>
      </c>
      <c r="AJ77" s="9">
        <f t="shared" si="19"/>
        <v>2.2295523493845202E-2</v>
      </c>
      <c r="AK77" s="9">
        <f t="shared" si="20"/>
        <v>-1.7852040849335664E-2</v>
      </c>
      <c r="AM77">
        <f t="shared" si="3"/>
        <v>-0.13067485403027859</v>
      </c>
      <c r="AN77" s="2">
        <f t="shared" si="4"/>
        <v>1.0544854030278591E-2</v>
      </c>
    </row>
    <row r="78" spans="2:40" x14ac:dyDescent="0.25">
      <c r="Q78">
        <f t="shared" si="11"/>
        <v>1982</v>
      </c>
      <c r="R78" s="2">
        <v>-6.6758899999999996E-2</v>
      </c>
      <c r="S78">
        <v>-0.35699999999999998</v>
      </c>
      <c r="T78">
        <v>2.4129999999999998</v>
      </c>
      <c r="U78">
        <v>0.26</v>
      </c>
      <c r="V78" s="7">
        <f t="shared" si="1"/>
        <v>-0.751</v>
      </c>
      <c r="W78" s="7">
        <f t="shared" si="2"/>
        <v>4.9669999999999996</v>
      </c>
      <c r="X78" s="7">
        <f t="shared" si="0"/>
        <v>1.0000000000000009E-2</v>
      </c>
      <c r="Y78" s="2">
        <v>0.71609400000000001</v>
      </c>
      <c r="Z78">
        <v>1.1629</v>
      </c>
      <c r="AA78">
        <v>14.004099999999999</v>
      </c>
      <c r="AB78">
        <v>13</v>
      </c>
      <c r="AC78" s="9">
        <f t="shared" si="12"/>
        <v>0.62346311628544648</v>
      </c>
      <c r="AD78" s="9">
        <f t="shared" si="13"/>
        <v>-0.37219206971828622</v>
      </c>
      <c r="AE78" s="9">
        <f t="shared" si="14"/>
        <v>-0.41916260993959853</v>
      </c>
      <c r="AF78" s="9">
        <f t="shared" si="15"/>
        <v>0.64574045678221459</v>
      </c>
      <c r="AG78" s="9">
        <f t="shared" si="16"/>
        <v>-0.37426844423524264</v>
      </c>
      <c r="AH78" s="9">
        <f t="shared" si="17"/>
        <v>-0.43137942201775203</v>
      </c>
      <c r="AI78" s="9">
        <f t="shared" si="18"/>
        <v>4.9099909602661654E-2</v>
      </c>
      <c r="AJ78" s="9">
        <f t="shared" si="19"/>
        <v>5.4452492137970702E-4</v>
      </c>
      <c r="AK78" s="9">
        <f t="shared" si="20"/>
        <v>-9.0908556040694317E-3</v>
      </c>
      <c r="AM78">
        <f t="shared" si="3"/>
        <v>-0.12624668918268434</v>
      </c>
      <c r="AN78" s="2">
        <f t="shared" si="4"/>
        <v>5.9487789182684339E-2</v>
      </c>
    </row>
    <row r="79" spans="2:40" x14ac:dyDescent="0.25">
      <c r="Q79">
        <f t="shared" si="11"/>
        <v>1983</v>
      </c>
      <c r="R79" s="2">
        <v>3.6316000000000001E-2</v>
      </c>
      <c r="S79">
        <v>-0.27500000000000002</v>
      </c>
      <c r="T79">
        <v>2.6880000000000002</v>
      </c>
      <c r="U79">
        <v>0.56000000000000005</v>
      </c>
      <c r="V79" s="7">
        <f t="shared" si="1"/>
        <v>-0.63200000000000001</v>
      </c>
      <c r="W79" s="7">
        <f t="shared" si="2"/>
        <v>5.2009999999999996</v>
      </c>
      <c r="X79" s="7">
        <f t="shared" si="0"/>
        <v>0.82000000000000006</v>
      </c>
      <c r="Y79" s="2">
        <v>1.33538</v>
      </c>
      <c r="Z79">
        <v>1.7718499999999999</v>
      </c>
      <c r="AA79">
        <v>14.003399999999999</v>
      </c>
      <c r="AB79">
        <v>14</v>
      </c>
      <c r="AC79" s="9">
        <f t="shared" si="12"/>
        <v>0.60233481767958275</v>
      </c>
      <c r="AD79" s="9">
        <f t="shared" si="13"/>
        <v>-0.37441069409635114</v>
      </c>
      <c r="AE79" s="9">
        <f t="shared" si="14"/>
        <v>-0.41651373566790295</v>
      </c>
      <c r="AF79" s="9">
        <f t="shared" si="15"/>
        <v>0.62524703717155061</v>
      </c>
      <c r="AG79" s="9">
        <f t="shared" si="16"/>
        <v>-0.37926508338896003</v>
      </c>
      <c r="AH79" s="9">
        <f t="shared" si="17"/>
        <v>-0.4336152986064849</v>
      </c>
      <c r="AI79" s="9">
        <f t="shared" si="18"/>
        <v>3.8028349822438974E-2</v>
      </c>
      <c r="AJ79" s="9">
        <f t="shared" si="19"/>
        <v>7.4669726793927657E-3</v>
      </c>
      <c r="AK79" s="9">
        <f t="shared" si="20"/>
        <v>-2.5340685414188394E-3</v>
      </c>
      <c r="AM79">
        <f t="shared" si="3"/>
        <v>-7.7275833529067833E-2</v>
      </c>
      <c r="AN79" s="2">
        <f t="shared" si="4"/>
        <v>0.11359183352906783</v>
      </c>
    </row>
    <row r="80" spans="2:40" x14ac:dyDescent="0.25">
      <c r="Q80">
        <f t="shared" si="11"/>
        <v>1983</v>
      </c>
      <c r="R80" s="2">
        <v>-1.19758E-2</v>
      </c>
      <c r="S80">
        <v>-8.1000000000000003E-2</v>
      </c>
      <c r="T80">
        <v>2.903</v>
      </c>
      <c r="U80">
        <v>1.1399999999999999</v>
      </c>
      <c r="V80" s="7">
        <f t="shared" si="1"/>
        <v>-0.35600000000000004</v>
      </c>
      <c r="W80" s="7">
        <f t="shared" si="2"/>
        <v>5.6909999999999998</v>
      </c>
      <c r="X80" s="7">
        <f t="shared" si="0"/>
        <v>1.7</v>
      </c>
      <c r="Y80" s="2">
        <v>1.7264600000000001</v>
      </c>
      <c r="Z80">
        <v>-1.3498399999999999</v>
      </c>
      <c r="AA80">
        <v>13.6134</v>
      </c>
      <c r="AB80">
        <v>15</v>
      </c>
      <c r="AC80" s="9">
        <f t="shared" si="12"/>
        <v>0.57328028810851528</v>
      </c>
      <c r="AD80" s="9">
        <f t="shared" si="13"/>
        <v>-0.37207720325619198</v>
      </c>
      <c r="AE80" s="9">
        <f t="shared" si="14"/>
        <v>-0.41376301848335501</v>
      </c>
      <c r="AF80" s="9">
        <f t="shared" si="15"/>
        <v>0.59962178202011662</v>
      </c>
      <c r="AG80" s="9">
        <f t="shared" si="16"/>
        <v>-0.3791624027119041</v>
      </c>
      <c r="AH80" s="9">
        <f t="shared" si="17"/>
        <v>-0.43080069331426379</v>
      </c>
      <c r="AI80" s="9">
        <f t="shared" si="18"/>
        <v>3.4503546657445656E-2</v>
      </c>
      <c r="AJ80" s="9">
        <f t="shared" si="19"/>
        <v>1.2481215082123204E-3</v>
      </c>
      <c r="AK80" s="9">
        <f t="shared" si="20"/>
        <v>9.0544754545978886E-4</v>
      </c>
      <c r="AM80">
        <f t="shared" si="3"/>
        <v>2.3706793274609152E-2</v>
      </c>
      <c r="AN80" s="2">
        <f t="shared" si="4"/>
        <v>-3.5682593274609153E-2</v>
      </c>
    </row>
    <row r="81" spans="17:40" x14ac:dyDescent="0.25">
      <c r="Q81">
        <f t="shared" si="11"/>
        <v>1983</v>
      </c>
      <c r="R81" s="2">
        <v>-7.6508400000000004E-2</v>
      </c>
      <c r="S81">
        <v>0.105</v>
      </c>
      <c r="T81">
        <v>3.0369999999999999</v>
      </c>
      <c r="U81">
        <v>2.11</v>
      </c>
      <c r="V81" s="7">
        <f t="shared" si="1"/>
        <v>2.3999999999999994E-2</v>
      </c>
      <c r="W81" s="7">
        <f t="shared" si="2"/>
        <v>6.0399999999999991</v>
      </c>
      <c r="X81" s="7">
        <f t="shared" si="0"/>
        <v>3.25</v>
      </c>
      <c r="Y81" s="2">
        <v>2.29908</v>
      </c>
      <c r="Z81">
        <v>-0.37621100000000002</v>
      </c>
      <c r="AA81">
        <v>13.534599999999999</v>
      </c>
      <c r="AB81">
        <v>16</v>
      </c>
      <c r="AC81" s="9">
        <f t="shared" si="12"/>
        <v>0.54738938433625872</v>
      </c>
      <c r="AD81" s="9">
        <f t="shared" si="13"/>
        <v>-0.36347124312397183</v>
      </c>
      <c r="AE81" s="9">
        <f t="shared" si="14"/>
        <v>-0.40611510781741461</v>
      </c>
      <c r="AF81" s="9">
        <f t="shared" si="15"/>
        <v>0.57137661581448473</v>
      </c>
      <c r="AG81" s="9">
        <f t="shared" si="16"/>
        <v>-0.3730612435553064</v>
      </c>
      <c r="AH81" s="9">
        <f t="shared" si="17"/>
        <v>-0.42489846656463187</v>
      </c>
      <c r="AI81" s="9">
        <f t="shared" si="18"/>
        <v>5.1941978914672093E-3</v>
      </c>
      <c r="AJ81" s="9">
        <f t="shared" si="19"/>
        <v>6.5923211905066391E-4</v>
      </c>
      <c r="AK81" s="9">
        <f t="shared" si="20"/>
        <v>2.5719381729150735E-3</v>
      </c>
      <c r="AM81">
        <f t="shared" si="3"/>
        <v>0.10570168003882158</v>
      </c>
      <c r="AN81" s="2">
        <f t="shared" si="4"/>
        <v>-0.18221008003882158</v>
      </c>
    </row>
    <row r="82" spans="17:40" x14ac:dyDescent="0.25">
      <c r="Q82">
        <f t="shared" si="11"/>
        <v>1983</v>
      </c>
      <c r="R82" s="2">
        <v>-8.3289699999999994E-2</v>
      </c>
      <c r="S82">
        <v>8.2000000000000003E-2</v>
      </c>
      <c r="T82">
        <v>2.8759999999999999</v>
      </c>
      <c r="U82">
        <v>1.87</v>
      </c>
      <c r="V82" s="7">
        <f t="shared" si="1"/>
        <v>0.187</v>
      </c>
      <c r="W82" s="7">
        <f t="shared" si="2"/>
        <v>6.0129999999999999</v>
      </c>
      <c r="X82" s="7">
        <f t="shared" si="0"/>
        <v>3.98</v>
      </c>
      <c r="Y82" s="2">
        <v>1.2367699999999999</v>
      </c>
      <c r="Z82">
        <v>-0.84149200000000002</v>
      </c>
      <c r="AA82">
        <v>14.424200000000001</v>
      </c>
      <c r="AB82">
        <v>17</v>
      </c>
      <c r="AC82" s="9">
        <f t="shared" si="12"/>
        <v>0.532427524173954</v>
      </c>
      <c r="AD82" s="9">
        <f t="shared" si="13"/>
        <v>-0.35382657263092548</v>
      </c>
      <c r="AE82" s="9">
        <f t="shared" si="14"/>
        <v>-0.41176963034842162</v>
      </c>
      <c r="AF82" s="9">
        <f t="shared" si="15"/>
        <v>0.55051139243816039</v>
      </c>
      <c r="AG82" s="9">
        <f t="shared" si="16"/>
        <v>-0.3640639061903449</v>
      </c>
      <c r="AH82" s="9">
        <f t="shared" si="17"/>
        <v>-0.42412837326407599</v>
      </c>
      <c r="AI82" s="9">
        <f t="shared" si="18"/>
        <v>-3.2912861973563315E-2</v>
      </c>
      <c r="AJ82" s="9">
        <f t="shared" si="19"/>
        <v>8.1367882980701509E-3</v>
      </c>
      <c r="AK82" s="9">
        <f t="shared" si="20"/>
        <v>8.2819458168417325E-4</v>
      </c>
      <c r="AM82">
        <f t="shared" si="3"/>
        <v>9.2817298980715848E-2</v>
      </c>
      <c r="AN82" s="2">
        <f t="shared" si="4"/>
        <v>-0.17610699898071586</v>
      </c>
    </row>
    <row r="83" spans="17:40" x14ac:dyDescent="0.25">
      <c r="Q83">
        <f t="shared" si="11"/>
        <v>1983</v>
      </c>
      <c r="R83" s="2">
        <v>-6.2348099999999997E-2</v>
      </c>
      <c r="S83">
        <v>-2.5000000000000001E-2</v>
      </c>
      <c r="T83">
        <v>2.556</v>
      </c>
      <c r="U83">
        <v>1.8</v>
      </c>
      <c r="V83" s="7">
        <f t="shared" si="1"/>
        <v>5.7000000000000002E-2</v>
      </c>
      <c r="W83" s="7">
        <f t="shared" si="2"/>
        <v>5.532</v>
      </c>
      <c r="X83" s="7">
        <f t="shared" si="0"/>
        <v>3.67</v>
      </c>
      <c r="Y83" s="2">
        <v>-8.4769200000000003E-2</v>
      </c>
      <c r="Z83">
        <v>-0.43947399999999998</v>
      </c>
      <c r="AA83">
        <v>13.788500000000001</v>
      </c>
      <c r="AB83">
        <v>18</v>
      </c>
      <c r="AC83" s="9">
        <f t="shared" si="12"/>
        <v>0.51979602220696453</v>
      </c>
      <c r="AD83" s="9">
        <f t="shared" si="13"/>
        <v>-0.3482335360776847</v>
      </c>
      <c r="AE83" s="9">
        <f t="shared" si="14"/>
        <v>-0.4194901520419741</v>
      </c>
      <c r="AF83" s="9">
        <f t="shared" si="15"/>
        <v>0.53642349812878509</v>
      </c>
      <c r="AG83" s="9">
        <f t="shared" si="16"/>
        <v>-0.35624543327528679</v>
      </c>
      <c r="AH83" s="9">
        <f t="shared" si="17"/>
        <v>-0.43073152724813635</v>
      </c>
      <c r="AI83" s="9">
        <f t="shared" si="18"/>
        <v>-2.0488942657060642E-2</v>
      </c>
      <c r="AJ83" s="9">
        <f t="shared" si="19"/>
        <v>3.6798298236574573E-2</v>
      </c>
      <c r="AK83" s="9">
        <f t="shared" si="20"/>
        <v>-4.3263586543659223E-3</v>
      </c>
      <c r="AM83">
        <f t="shared" si="3"/>
        <v>2.1445399040267571E-2</v>
      </c>
      <c r="AN83" s="2">
        <f t="shared" si="4"/>
        <v>-8.3793499040267561E-2</v>
      </c>
    </row>
    <row r="84" spans="17:40" x14ac:dyDescent="0.25">
      <c r="Q84">
        <f t="shared" si="11"/>
        <v>1983</v>
      </c>
      <c r="R84" s="2">
        <v>-6.1459399999999997E-2</v>
      </c>
      <c r="S84">
        <v>-3.1E-2</v>
      </c>
      <c r="T84">
        <v>2.1739999999999999</v>
      </c>
      <c r="U84">
        <v>2.36</v>
      </c>
      <c r="V84" s="7">
        <f t="shared" si="1"/>
        <v>-5.6000000000000001E-2</v>
      </c>
      <c r="W84" s="7">
        <f t="shared" si="2"/>
        <v>4.83</v>
      </c>
      <c r="X84" s="7">
        <f t="shared" si="0"/>
        <v>4.16</v>
      </c>
      <c r="Y84" s="2">
        <v>2.10277</v>
      </c>
      <c r="Z84">
        <v>0.33197700000000002</v>
      </c>
      <c r="AA84">
        <v>7.6053699999999997</v>
      </c>
      <c r="AC84" s="2"/>
      <c r="AM84">
        <f t="shared" si="3"/>
        <v>-1.4075776750945568E-2</v>
      </c>
      <c r="AN84" s="2">
        <f t="shared" si="4"/>
        <v>-4.738362324905443E-2</v>
      </c>
    </row>
    <row r="85" spans="17:40" x14ac:dyDescent="0.25">
      <c r="Q85">
        <f t="shared" si="11"/>
        <v>1983</v>
      </c>
      <c r="R85" s="2">
        <v>-0.14416300000000001</v>
      </c>
      <c r="S85">
        <v>8.0000000000000002E-3</v>
      </c>
      <c r="T85">
        <v>1.7410000000000001</v>
      </c>
      <c r="U85">
        <v>3.51</v>
      </c>
      <c r="V85" s="7">
        <f t="shared" si="1"/>
        <v>-2.3E-2</v>
      </c>
      <c r="W85" s="7">
        <f t="shared" si="2"/>
        <v>4.0149999999999997</v>
      </c>
      <c r="X85" s="7">
        <f t="shared" si="0"/>
        <v>5.8699999999999992</v>
      </c>
      <c r="Y85" s="2">
        <v>1.11609</v>
      </c>
      <c r="Z85">
        <v>0.242866</v>
      </c>
      <c r="AA85">
        <v>2.5089399999999999</v>
      </c>
      <c r="AC85" s="2"/>
      <c r="AM85">
        <f t="shared" si="3"/>
        <v>-4.34003948618659E-2</v>
      </c>
      <c r="AN85" s="2">
        <f t="shared" si="4"/>
        <v>-0.10076260513813412</v>
      </c>
    </row>
    <row r="86" spans="17:40" x14ac:dyDescent="0.25">
      <c r="Q86">
        <f t="shared" si="11"/>
        <v>1983</v>
      </c>
      <c r="R86" s="2">
        <v>-0.14363500000000001</v>
      </c>
      <c r="S86">
        <v>-0.13500000000000001</v>
      </c>
      <c r="T86">
        <v>1.1299999999999999</v>
      </c>
      <c r="U86">
        <v>1.85</v>
      </c>
      <c r="V86" s="7">
        <f t="shared" si="1"/>
        <v>-0.127</v>
      </c>
      <c r="W86" s="7">
        <f t="shared" si="2"/>
        <v>2.9710000000000001</v>
      </c>
      <c r="X86" s="7">
        <f t="shared" si="0"/>
        <v>5.3599999999999994</v>
      </c>
      <c r="Y86" s="2">
        <v>0.42109400000000002</v>
      </c>
      <c r="Z86">
        <v>1.2339100000000001</v>
      </c>
      <c r="AA86">
        <v>-0.479242</v>
      </c>
      <c r="AC86" s="2"/>
      <c r="AM86">
        <f t="shared" si="3"/>
        <v>-0.10212777518054539</v>
      </c>
      <c r="AN86" s="2">
        <f t="shared" si="4"/>
        <v>-4.1507224819454624E-2</v>
      </c>
    </row>
    <row r="87" spans="17:40" x14ac:dyDescent="0.25">
      <c r="Q87">
        <f t="shared" si="11"/>
        <v>1983</v>
      </c>
      <c r="R87" s="2">
        <v>-0.138098</v>
      </c>
      <c r="S87">
        <v>-0.192</v>
      </c>
      <c r="T87">
        <v>0.42799999999999999</v>
      </c>
      <c r="U87">
        <v>0.91</v>
      </c>
      <c r="V87" s="7">
        <f t="shared" si="1"/>
        <v>-0.32700000000000001</v>
      </c>
      <c r="W87" s="7">
        <f t="shared" si="2"/>
        <v>1.6579999999999999</v>
      </c>
      <c r="X87" s="7">
        <f t="shared" si="0"/>
        <v>2.7600000000000002</v>
      </c>
      <c r="Y87" s="2">
        <v>-1.4445300000000001</v>
      </c>
      <c r="Z87">
        <v>0.18473500000000001</v>
      </c>
      <c r="AA87">
        <v>-2.6760600000000001</v>
      </c>
      <c r="AC87" s="2"/>
      <c r="AM87">
        <f t="shared" si="3"/>
        <v>-0.13716764091643285</v>
      </c>
      <c r="AN87" s="2">
        <f t="shared" si="4"/>
        <v>-9.3035908356714492E-4</v>
      </c>
    </row>
    <row r="88" spans="17:40" x14ac:dyDescent="0.25">
      <c r="Q88">
        <f t="shared" si="11"/>
        <v>1983</v>
      </c>
      <c r="R88" s="2">
        <v>-0.15365899999999999</v>
      </c>
      <c r="S88">
        <v>-0.17199999999999999</v>
      </c>
      <c r="T88">
        <v>2E-3</v>
      </c>
      <c r="U88">
        <v>0.96</v>
      </c>
      <c r="V88" s="7">
        <f t="shared" si="1"/>
        <v>-0.36399999999999999</v>
      </c>
      <c r="W88" s="7">
        <f t="shared" si="2"/>
        <v>0.53</v>
      </c>
      <c r="X88" s="7">
        <f t="shared" si="0"/>
        <v>1.87</v>
      </c>
      <c r="Y88" s="2">
        <v>6.9687499999999999E-2</v>
      </c>
      <c r="Z88">
        <v>1.35206</v>
      </c>
      <c r="AA88">
        <v>-5.8931800000000001</v>
      </c>
      <c r="AC88" s="2"/>
      <c r="AM88">
        <f t="shared" si="3"/>
        <v>-0.14557270738227823</v>
      </c>
      <c r="AN88" s="2">
        <f t="shared" si="4"/>
        <v>-8.0862926177217576E-3</v>
      </c>
    </row>
    <row r="89" spans="17:40" x14ac:dyDescent="0.25">
      <c r="Q89">
        <f t="shared" si="11"/>
        <v>1983</v>
      </c>
      <c r="R89" s="2">
        <v>-0.147981</v>
      </c>
      <c r="S89">
        <v>-0.13500000000000001</v>
      </c>
      <c r="T89">
        <v>-0.17599999999999999</v>
      </c>
      <c r="U89">
        <v>1.02</v>
      </c>
      <c r="V89" s="7">
        <f t="shared" si="1"/>
        <v>-0.307</v>
      </c>
      <c r="W89" s="7">
        <f t="shared" si="2"/>
        <v>-7.3999999999999982E-2</v>
      </c>
      <c r="X89" s="7">
        <f t="shared" si="0"/>
        <v>1.98</v>
      </c>
      <c r="Y89" s="2">
        <v>1.8023400000000001</v>
      </c>
      <c r="Z89">
        <v>-0.59380200000000005</v>
      </c>
      <c r="AA89">
        <v>-6.4104599999999996</v>
      </c>
      <c r="AC89" s="2"/>
      <c r="AM89">
        <f t="shared" si="3"/>
        <v>-0.13420669539259725</v>
      </c>
      <c r="AN89" s="2">
        <f t="shared" si="4"/>
        <v>-1.3774304607402754E-2</v>
      </c>
    </row>
    <row r="90" spans="17:40" x14ac:dyDescent="0.25">
      <c r="Q90">
        <f t="shared" si="11"/>
        <v>1983</v>
      </c>
      <c r="R90" s="2">
        <v>-0.127417</v>
      </c>
      <c r="S90">
        <v>2.1000000000000001E-2</v>
      </c>
      <c r="T90">
        <v>-0.17599999999999999</v>
      </c>
      <c r="U90">
        <v>1.69</v>
      </c>
      <c r="V90" s="7">
        <f t="shared" si="1"/>
        <v>-0.114</v>
      </c>
      <c r="W90" s="7">
        <f t="shared" si="2"/>
        <v>-0.252</v>
      </c>
      <c r="X90" s="7">
        <f t="shared" si="0"/>
        <v>2.71</v>
      </c>
      <c r="Y90" s="2">
        <v>-0.34390599999999999</v>
      </c>
      <c r="Z90">
        <v>0.38197500000000001</v>
      </c>
      <c r="AA90">
        <v>-7.7659099999999999</v>
      </c>
      <c r="AC90" s="2"/>
      <c r="AM90">
        <f t="shared" si="3"/>
        <v>-6.6149888470144955E-2</v>
      </c>
      <c r="AN90" s="2">
        <f t="shared" si="4"/>
        <v>-6.1267111529855048E-2</v>
      </c>
    </row>
    <row r="91" spans="17:40" x14ac:dyDescent="0.25">
      <c r="Q91">
        <f t="shared" si="11"/>
        <v>1984</v>
      </c>
      <c r="R91" s="2">
        <v>-0.14125399999999999</v>
      </c>
      <c r="S91">
        <v>-8.3000000000000004E-2</v>
      </c>
      <c r="T91">
        <v>-0.33900000000000002</v>
      </c>
      <c r="U91">
        <v>1.5</v>
      </c>
      <c r="V91" s="7">
        <f t="shared" si="1"/>
        <v>-6.2E-2</v>
      </c>
      <c r="W91" s="7">
        <f t="shared" si="2"/>
        <v>-0.41500000000000004</v>
      </c>
      <c r="X91" s="7">
        <f t="shared" si="0"/>
        <v>3.19</v>
      </c>
      <c r="Y91" s="2">
        <v>1.06538</v>
      </c>
      <c r="Z91">
        <v>1.31779</v>
      </c>
      <c r="AA91">
        <v>-7.4965700000000002</v>
      </c>
      <c r="AC91" s="2"/>
      <c r="AM91">
        <f t="shared" si="3"/>
        <v>-0.12575182478016675</v>
      </c>
      <c r="AN91" s="2">
        <f t="shared" si="4"/>
        <v>-1.5502175219833242E-2</v>
      </c>
    </row>
    <row r="92" spans="17:40" x14ac:dyDescent="0.25">
      <c r="Q92">
        <f t="shared" si="11"/>
        <v>1984</v>
      </c>
      <c r="R92" s="2">
        <v>-0.15216099999999999</v>
      </c>
      <c r="S92">
        <v>-6.4000000000000001E-2</v>
      </c>
      <c r="T92">
        <v>-0.56399999999999995</v>
      </c>
      <c r="U92">
        <v>1.21</v>
      </c>
      <c r="V92" s="7">
        <f t="shared" si="1"/>
        <v>-0.14700000000000002</v>
      </c>
      <c r="W92" s="7">
        <f t="shared" si="2"/>
        <v>-0.80300000000000005</v>
      </c>
      <c r="X92" s="7">
        <f t="shared" si="0"/>
        <v>2.71</v>
      </c>
      <c r="Y92" s="2">
        <v>1.0164599999999999</v>
      </c>
      <c r="Z92">
        <v>0.15334200000000001</v>
      </c>
      <c r="AA92">
        <v>-9.1265699999999992</v>
      </c>
      <c r="AC92" s="2"/>
      <c r="AM92">
        <f t="shared" si="3"/>
        <v>-0.11649971864299882</v>
      </c>
      <c r="AN92" s="2">
        <f t="shared" si="4"/>
        <v>-3.5661281357001168E-2</v>
      </c>
    </row>
    <row r="93" spans="17:40" x14ac:dyDescent="0.25">
      <c r="Q93">
        <f t="shared" si="11"/>
        <v>1984</v>
      </c>
      <c r="R93" s="2">
        <v>-0.18457000000000001</v>
      </c>
      <c r="S93">
        <v>-0.10100000000000001</v>
      </c>
      <c r="T93">
        <v>0.13200000000000001</v>
      </c>
      <c r="U93">
        <v>1.77</v>
      </c>
      <c r="V93" s="7">
        <f t="shared" si="1"/>
        <v>-0.16500000000000001</v>
      </c>
      <c r="W93" s="7">
        <f t="shared" si="2"/>
        <v>-0.33199999999999996</v>
      </c>
      <c r="X93" s="7">
        <f t="shared" si="0"/>
        <v>2.98</v>
      </c>
      <c r="Y93" s="2">
        <v>1.3490800000000001</v>
      </c>
      <c r="Z93">
        <v>-2.1951399999999999</v>
      </c>
      <c r="AA93">
        <v>-11.615399999999999</v>
      </c>
      <c r="AC93" s="2"/>
      <c r="AM93">
        <f t="shared" si="3"/>
        <v>-0.12339737216310048</v>
      </c>
      <c r="AN93" s="2">
        <f t="shared" si="4"/>
        <v>-6.1172627836899529E-2</v>
      </c>
    </row>
    <row r="94" spans="17:40" x14ac:dyDescent="0.25">
      <c r="Q94">
        <f t="shared" si="11"/>
        <v>1984</v>
      </c>
      <c r="R94" s="2">
        <v>-0.20317199999999999</v>
      </c>
      <c r="S94">
        <v>-0.13400000000000001</v>
      </c>
      <c r="T94">
        <v>0.33100000000000002</v>
      </c>
      <c r="U94">
        <v>1.52</v>
      </c>
      <c r="V94" s="7">
        <f t="shared" si="1"/>
        <v>-0.23500000000000001</v>
      </c>
      <c r="W94" s="7">
        <f t="shared" si="2"/>
        <v>0.56300000000000006</v>
      </c>
      <c r="X94" s="7">
        <f t="shared" si="0"/>
        <v>3.29</v>
      </c>
      <c r="Y94" s="2">
        <v>1.6667700000000001</v>
      </c>
      <c r="Z94">
        <v>-0.387322</v>
      </c>
      <c r="AA94">
        <v>-13.9658</v>
      </c>
      <c r="AC94" s="2"/>
      <c r="AM94">
        <f t="shared" si="3"/>
        <v>-0.12624223461879469</v>
      </c>
      <c r="AN94" s="2">
        <f t="shared" si="4"/>
        <v>-7.6929765381205301E-2</v>
      </c>
    </row>
    <row r="95" spans="17:40" x14ac:dyDescent="0.25">
      <c r="Q95">
        <f t="shared" si="11"/>
        <v>1984</v>
      </c>
      <c r="R95" s="2">
        <v>-0.244031</v>
      </c>
      <c r="S95">
        <v>-0.14199999999999999</v>
      </c>
      <c r="T95">
        <v>0.124</v>
      </c>
      <c r="U95">
        <v>1.3</v>
      </c>
      <c r="V95" s="7">
        <f t="shared" si="1"/>
        <v>-0.27600000000000002</v>
      </c>
      <c r="W95" s="7">
        <f t="shared" si="2"/>
        <v>0.55500000000000005</v>
      </c>
      <c r="X95" s="7">
        <f t="shared" ref="X95:X158" si="21">U94+U95</f>
        <v>2.8200000000000003</v>
      </c>
      <c r="Y95" s="2">
        <v>0.36523099999999997</v>
      </c>
      <c r="Z95">
        <v>0.48063600000000001</v>
      </c>
      <c r="AA95">
        <v>-13.1915</v>
      </c>
      <c r="AC95" s="2"/>
      <c r="AM95">
        <f t="shared" si="3"/>
        <v>-0.13328139802965272</v>
      </c>
      <c r="AN95" s="2">
        <f t="shared" si="4"/>
        <v>-0.11074960197034728</v>
      </c>
    </row>
    <row r="96" spans="17:40" x14ac:dyDescent="0.25">
      <c r="Q96">
        <f t="shared" si="11"/>
        <v>1984</v>
      </c>
      <c r="R96" s="2">
        <v>-0.28887800000000002</v>
      </c>
      <c r="S96">
        <v>-0.30099999999999999</v>
      </c>
      <c r="T96">
        <v>-0.127</v>
      </c>
      <c r="U96">
        <v>0.18</v>
      </c>
      <c r="V96" s="7">
        <f t="shared" ref="V96:V159" si="22">S95+S96</f>
        <v>-0.44299999999999995</v>
      </c>
      <c r="W96" s="7">
        <f t="shared" ref="W96:W159" si="23">T95+T96+$W$3</f>
        <v>9.7000000000000003E-2</v>
      </c>
      <c r="X96" s="7">
        <f t="shared" si="21"/>
        <v>1.48</v>
      </c>
      <c r="Y96" s="2">
        <v>-0.35723100000000002</v>
      </c>
      <c r="Z96" s="1">
        <v>2.67364E-2</v>
      </c>
      <c r="AA96">
        <v>-13.4846</v>
      </c>
      <c r="AC96" s="2"/>
      <c r="AM96">
        <f t="shared" ref="AM96:AM159" si="24">AF$31+AE$31*S96+AD$31*T96+AC$31*U96</f>
        <v>-0.20093178112736176</v>
      </c>
      <c r="AN96" s="2">
        <f t="shared" ref="AN96:AN159" si="25">R96-AM96</f>
        <v>-8.794621887263826E-2</v>
      </c>
    </row>
    <row r="97" spans="17:40" x14ac:dyDescent="0.25">
      <c r="Q97">
        <f t="shared" si="11"/>
        <v>1984</v>
      </c>
      <c r="R97" s="2">
        <v>-0.29020600000000002</v>
      </c>
      <c r="S97">
        <v>-0.24199999999999999</v>
      </c>
      <c r="T97">
        <v>-0.13800000000000001</v>
      </c>
      <c r="U97">
        <v>-0.18</v>
      </c>
      <c r="V97" s="7">
        <f t="shared" si="22"/>
        <v>-0.54299999999999993</v>
      </c>
      <c r="W97" s="7">
        <f t="shared" si="23"/>
        <v>-0.16500000000000001</v>
      </c>
      <c r="X97" s="7">
        <f t="shared" si="21"/>
        <v>0</v>
      </c>
      <c r="Y97" s="2">
        <v>-2.3139099999999999</v>
      </c>
      <c r="Z97">
        <v>0.131187</v>
      </c>
      <c r="AA97">
        <v>-19.501100000000001</v>
      </c>
      <c r="AC97" s="2"/>
      <c r="AM97">
        <f t="shared" si="24"/>
        <v>-0.15824785071957759</v>
      </c>
      <c r="AN97" s="2">
        <f t="shared" si="25"/>
        <v>-0.13195814928042243</v>
      </c>
    </row>
    <row r="98" spans="17:40" x14ac:dyDescent="0.25">
      <c r="Q98">
        <f t="shared" si="11"/>
        <v>1984</v>
      </c>
      <c r="R98" s="2">
        <v>-0.23469400000000001</v>
      </c>
      <c r="S98">
        <v>-0.20200000000000001</v>
      </c>
      <c r="T98">
        <v>-0.17899999999999999</v>
      </c>
      <c r="U98">
        <v>-0.03</v>
      </c>
      <c r="V98" s="7">
        <f t="shared" si="22"/>
        <v>-0.44400000000000001</v>
      </c>
      <c r="W98" s="7">
        <f t="shared" si="23"/>
        <v>-0.217</v>
      </c>
      <c r="X98" s="7">
        <f t="shared" si="21"/>
        <v>-0.21</v>
      </c>
      <c r="Y98" s="2">
        <v>-1.2189099999999999</v>
      </c>
      <c r="Z98">
        <v>0.60180400000000001</v>
      </c>
      <c r="AA98">
        <v>-21.8492</v>
      </c>
      <c r="AC98" s="2"/>
      <c r="AM98">
        <f t="shared" si="24"/>
        <v>-0.14192544297254026</v>
      </c>
      <c r="AN98" s="2">
        <f t="shared" si="25"/>
        <v>-9.2768557027459758E-2</v>
      </c>
    </row>
    <row r="99" spans="17:40" x14ac:dyDescent="0.25">
      <c r="Q99">
        <f t="shared" si="11"/>
        <v>1984</v>
      </c>
      <c r="R99" s="2">
        <v>-0.15107100000000001</v>
      </c>
      <c r="S99">
        <v>-0.185</v>
      </c>
      <c r="T99">
        <v>-8.2000000000000003E-2</v>
      </c>
      <c r="U99">
        <v>0.67</v>
      </c>
      <c r="V99" s="7">
        <f t="shared" si="22"/>
        <v>-0.38700000000000001</v>
      </c>
      <c r="W99" s="7">
        <f t="shared" si="23"/>
        <v>-0.161</v>
      </c>
      <c r="X99" s="7">
        <f t="shared" si="21"/>
        <v>0.64</v>
      </c>
      <c r="Y99" s="2">
        <v>-9.4531299999999999E-2</v>
      </c>
      <c r="Z99">
        <v>-0.39491500000000002</v>
      </c>
      <c r="AA99">
        <v>-20.366099999999999</v>
      </c>
      <c r="AC99" s="2"/>
      <c r="AM99">
        <f t="shared" si="24"/>
        <v>-0.14817532468915237</v>
      </c>
      <c r="AN99" s="2">
        <f t="shared" si="25"/>
        <v>-2.8956753108476396E-3</v>
      </c>
    </row>
    <row r="100" spans="17:40" x14ac:dyDescent="0.25">
      <c r="Q100">
        <f t="shared" si="11"/>
        <v>1984</v>
      </c>
      <c r="R100" s="2">
        <v>-0.27243499999999998</v>
      </c>
      <c r="S100">
        <v>-0.32</v>
      </c>
      <c r="T100">
        <v>1.6E-2</v>
      </c>
      <c r="U100">
        <v>0.57999999999999996</v>
      </c>
      <c r="V100" s="7">
        <f t="shared" si="22"/>
        <v>-0.505</v>
      </c>
      <c r="W100" s="7">
        <f t="shared" si="23"/>
        <v>3.4000000000000002E-2</v>
      </c>
      <c r="X100" s="7">
        <f t="shared" si="21"/>
        <v>1.25</v>
      </c>
      <c r="Y100" s="2">
        <v>-0.72031199999999995</v>
      </c>
      <c r="Z100">
        <v>-0.287103</v>
      </c>
      <c r="AA100">
        <v>-17.363199999999999</v>
      </c>
      <c r="AC100" s="2"/>
      <c r="AM100">
        <f t="shared" si="24"/>
        <v>-0.2168001080294043</v>
      </c>
      <c r="AN100" s="2">
        <f t="shared" si="25"/>
        <v>-5.5634891970595679E-2</v>
      </c>
    </row>
    <row r="101" spans="17:40" x14ac:dyDescent="0.25">
      <c r="Q101">
        <f t="shared" si="11"/>
        <v>1984</v>
      </c>
      <c r="R101" s="2">
        <v>-0.244945</v>
      </c>
      <c r="S101">
        <v>-0.40100000000000002</v>
      </c>
      <c r="T101">
        <v>-0.35099999999999998</v>
      </c>
      <c r="U101">
        <v>0.71</v>
      </c>
      <c r="V101" s="7">
        <f t="shared" si="22"/>
        <v>-0.72100000000000009</v>
      </c>
      <c r="W101" s="7">
        <f t="shared" si="23"/>
        <v>-0.23499999999999996</v>
      </c>
      <c r="X101" s="7">
        <f t="shared" si="21"/>
        <v>1.29</v>
      </c>
      <c r="Y101" s="2">
        <v>0.44234400000000001</v>
      </c>
      <c r="Z101">
        <v>-0.87174200000000002</v>
      </c>
      <c r="AA101">
        <v>-9.3104600000000008</v>
      </c>
      <c r="AC101" s="2"/>
      <c r="AM101">
        <f t="shared" si="24"/>
        <v>-0.28133920945624813</v>
      </c>
      <c r="AN101" s="2">
        <f t="shared" si="25"/>
        <v>3.6394209456248133E-2</v>
      </c>
    </row>
    <row r="102" spans="17:40" x14ac:dyDescent="0.25">
      <c r="Q102">
        <f t="shared" si="11"/>
        <v>1984</v>
      </c>
      <c r="R102" s="2">
        <v>-0.24614900000000001</v>
      </c>
      <c r="S102">
        <v>-0.29399999999999998</v>
      </c>
      <c r="T102">
        <v>-0.61099999999999999</v>
      </c>
      <c r="U102">
        <v>0.82</v>
      </c>
      <c r="V102" s="7">
        <f t="shared" si="22"/>
        <v>-0.69500000000000006</v>
      </c>
      <c r="W102" s="7">
        <f t="shared" si="23"/>
        <v>-0.86199999999999999</v>
      </c>
      <c r="X102" s="7">
        <f t="shared" si="21"/>
        <v>1.5299999999999998</v>
      </c>
      <c r="Y102" s="2">
        <v>-1.63391</v>
      </c>
      <c r="Z102">
        <v>0.64172499999999999</v>
      </c>
      <c r="AA102">
        <v>-4.5059100000000001</v>
      </c>
      <c r="AC102" s="2"/>
      <c r="AM102">
        <f t="shared" si="24"/>
        <v>-0.23581322062576149</v>
      </c>
      <c r="AN102" s="2">
        <f t="shared" si="25"/>
        <v>-1.0335779374238518E-2</v>
      </c>
    </row>
    <row r="103" spans="17:40" x14ac:dyDescent="0.25">
      <c r="Q103">
        <f t="shared" si="11"/>
        <v>1985</v>
      </c>
      <c r="R103" s="2">
        <v>-0.22687399999999999</v>
      </c>
      <c r="S103">
        <v>-0.33100000000000002</v>
      </c>
      <c r="T103">
        <v>-0.56100000000000005</v>
      </c>
      <c r="U103">
        <v>1.27</v>
      </c>
      <c r="V103" s="7">
        <f t="shared" si="22"/>
        <v>-0.625</v>
      </c>
      <c r="W103" s="7">
        <f t="shared" si="23"/>
        <v>-1.0720000000000001</v>
      </c>
      <c r="X103" s="7">
        <f t="shared" si="21"/>
        <v>2.09</v>
      </c>
      <c r="Y103" s="2">
        <v>1.9053800000000001</v>
      </c>
      <c r="Z103">
        <v>-2.3929499999999999</v>
      </c>
      <c r="AA103">
        <v>2.7834300000000001</v>
      </c>
      <c r="AC103" s="2"/>
      <c r="AM103">
        <f t="shared" si="24"/>
        <v>-0.26711045333162603</v>
      </c>
      <c r="AN103" s="2">
        <f t="shared" si="25"/>
        <v>4.0236453331626038E-2</v>
      </c>
    </row>
    <row r="104" spans="17:40" x14ac:dyDescent="0.25">
      <c r="Q104">
        <f t="shared" si="11"/>
        <v>1985</v>
      </c>
      <c r="R104" s="2">
        <v>-0.20605000000000001</v>
      </c>
      <c r="S104">
        <v>-0.30599999999999999</v>
      </c>
      <c r="T104">
        <v>-0.60099999999999998</v>
      </c>
      <c r="U104">
        <v>0.94</v>
      </c>
      <c r="V104" s="7">
        <f t="shared" si="22"/>
        <v>-0.63700000000000001</v>
      </c>
      <c r="W104" s="7">
        <f t="shared" si="23"/>
        <v>-1.0619999999999998</v>
      </c>
      <c r="X104" s="7">
        <f t="shared" si="21"/>
        <v>2.21</v>
      </c>
      <c r="Y104" s="2">
        <v>-0.703538</v>
      </c>
      <c r="Z104">
        <v>-0.983738</v>
      </c>
      <c r="AA104">
        <v>6.4234299999999998</v>
      </c>
      <c r="AC104" s="2"/>
      <c r="AM104">
        <f t="shared" si="24"/>
        <v>-0.24549195671525892</v>
      </c>
      <c r="AN104" s="2">
        <f t="shared" si="25"/>
        <v>3.9441956715258908E-2</v>
      </c>
    </row>
    <row r="105" spans="17:40" x14ac:dyDescent="0.25">
      <c r="Q105">
        <f t="shared" si="11"/>
        <v>1985</v>
      </c>
      <c r="R105" s="2">
        <v>-0.24232400000000001</v>
      </c>
      <c r="S105">
        <v>-0.33300000000000002</v>
      </c>
      <c r="T105">
        <v>-0.73199999999999998</v>
      </c>
      <c r="U105">
        <v>0.56999999999999995</v>
      </c>
      <c r="V105" s="7">
        <f t="shared" si="22"/>
        <v>-0.63900000000000001</v>
      </c>
      <c r="W105" s="7">
        <f t="shared" si="23"/>
        <v>-1.2329999999999999</v>
      </c>
      <c r="X105" s="7">
        <f t="shared" si="21"/>
        <v>1.5099999999999998</v>
      </c>
      <c r="Y105" s="2">
        <v>-0.92092300000000005</v>
      </c>
      <c r="Z105">
        <v>0.74229900000000004</v>
      </c>
      <c r="AA105">
        <v>7.6646299999999998</v>
      </c>
      <c r="AC105" s="2"/>
      <c r="AM105">
        <f t="shared" si="24"/>
        <v>-0.2556405088307836</v>
      </c>
      <c r="AN105" s="2">
        <f t="shared" si="25"/>
        <v>1.3316508830783585E-2</v>
      </c>
    </row>
    <row r="106" spans="17:40" x14ac:dyDescent="0.25">
      <c r="Q106">
        <f t="shared" si="11"/>
        <v>1985</v>
      </c>
      <c r="R106" s="2">
        <v>-0.29686299999999999</v>
      </c>
      <c r="S106">
        <v>-0.377</v>
      </c>
      <c r="T106">
        <v>-0.48399999999999999</v>
      </c>
      <c r="U106">
        <v>0.19</v>
      </c>
      <c r="V106" s="7">
        <f t="shared" si="22"/>
        <v>-0.71</v>
      </c>
      <c r="W106" s="7">
        <f t="shared" si="23"/>
        <v>-1.1159999999999999</v>
      </c>
      <c r="X106" s="7">
        <f t="shared" si="21"/>
        <v>0.76</v>
      </c>
      <c r="Y106" s="2">
        <v>-1.0132300000000001</v>
      </c>
      <c r="Z106">
        <v>0.54868799999999995</v>
      </c>
      <c r="AA106">
        <v>11.7242</v>
      </c>
      <c r="AC106" s="2"/>
      <c r="AM106">
        <f t="shared" si="24"/>
        <v>-0.25884735565314004</v>
      </c>
      <c r="AN106" s="2">
        <f t="shared" si="25"/>
        <v>-3.8015644346859945E-2</v>
      </c>
    </row>
    <row r="107" spans="17:40" x14ac:dyDescent="0.25">
      <c r="Q107">
        <f t="shared" si="11"/>
        <v>1985</v>
      </c>
      <c r="R107" s="2">
        <v>-0.267683</v>
      </c>
      <c r="S107">
        <v>-0.314</v>
      </c>
      <c r="T107">
        <v>-0.73</v>
      </c>
      <c r="U107">
        <v>0</v>
      </c>
      <c r="V107" s="7">
        <f t="shared" si="22"/>
        <v>-0.69100000000000006</v>
      </c>
      <c r="W107" s="7">
        <f t="shared" si="23"/>
        <v>-1.1139999999999999</v>
      </c>
      <c r="X107" s="7">
        <f t="shared" si="21"/>
        <v>0.19</v>
      </c>
      <c r="Y107" s="2">
        <v>-0.82476899999999997</v>
      </c>
      <c r="Z107">
        <v>-0.43075400000000003</v>
      </c>
      <c r="AA107">
        <v>15.4285</v>
      </c>
      <c r="AC107" s="2"/>
      <c r="AM107">
        <f t="shared" si="24"/>
        <v>-0.22876861999365533</v>
      </c>
      <c r="AN107" s="2">
        <f t="shared" si="25"/>
        <v>-3.8914380006344673E-2</v>
      </c>
    </row>
    <row r="108" spans="17:40" x14ac:dyDescent="0.25">
      <c r="Q108">
        <f t="shared" ref="Q108:Q171" si="26">Q96+1</f>
        <v>1985</v>
      </c>
      <c r="R108" s="2">
        <v>-0.31159599999999998</v>
      </c>
      <c r="S108">
        <v>-0.104</v>
      </c>
      <c r="T108">
        <v>-9.4E-2</v>
      </c>
      <c r="U108">
        <v>0.18</v>
      </c>
      <c r="V108" s="7">
        <f t="shared" si="22"/>
        <v>-0.41799999999999998</v>
      </c>
      <c r="W108" s="7">
        <f t="shared" si="23"/>
        <v>-0.72399999999999998</v>
      </c>
      <c r="X108" s="7">
        <f t="shared" si="21"/>
        <v>0.18</v>
      </c>
      <c r="Y108" s="2">
        <v>1.28277</v>
      </c>
      <c r="Z108">
        <v>-0.32711299999999999</v>
      </c>
      <c r="AA108">
        <v>18.525400000000001</v>
      </c>
      <c r="AC108" s="2"/>
      <c r="AM108">
        <f t="shared" si="24"/>
        <v>-8.956349569520751E-2</v>
      </c>
      <c r="AN108" s="2">
        <f t="shared" si="25"/>
        <v>-0.22203250430479249</v>
      </c>
    </row>
    <row r="109" spans="17:40" x14ac:dyDescent="0.25">
      <c r="Q109">
        <f t="shared" si="26"/>
        <v>1985</v>
      </c>
      <c r="R109" s="2">
        <v>-0.27969300000000002</v>
      </c>
      <c r="S109">
        <v>-0.129</v>
      </c>
      <c r="T109">
        <v>-0.156</v>
      </c>
      <c r="U109">
        <v>1.07</v>
      </c>
      <c r="V109" s="7">
        <f t="shared" si="22"/>
        <v>-0.23299999999999998</v>
      </c>
      <c r="W109" s="7">
        <f t="shared" si="23"/>
        <v>-0.15</v>
      </c>
      <c r="X109" s="7">
        <f t="shared" si="21"/>
        <v>1.25</v>
      </c>
      <c r="Y109" s="2">
        <v>0.10609399999999999</v>
      </c>
      <c r="Z109">
        <v>-0.27726400000000001</v>
      </c>
      <c r="AA109">
        <v>16.988900000000001</v>
      </c>
      <c r="AC109" s="2"/>
      <c r="AM109">
        <f t="shared" si="24"/>
        <v>-0.13142490718591246</v>
      </c>
      <c r="AN109" s="2">
        <f t="shared" si="25"/>
        <v>-0.14826809281408757</v>
      </c>
    </row>
    <row r="110" spans="17:40" x14ac:dyDescent="0.25">
      <c r="Q110">
        <f t="shared" si="26"/>
        <v>1985</v>
      </c>
      <c r="R110" s="2">
        <v>-0.28554099999999999</v>
      </c>
      <c r="S110">
        <v>-0.25800000000000001</v>
      </c>
      <c r="T110">
        <v>-0.39200000000000002</v>
      </c>
      <c r="U110">
        <v>0.81</v>
      </c>
      <c r="V110" s="7">
        <f t="shared" si="22"/>
        <v>-0.38700000000000001</v>
      </c>
      <c r="W110" s="7">
        <f t="shared" si="23"/>
        <v>-0.44800000000000006</v>
      </c>
      <c r="X110" s="7">
        <f t="shared" si="21"/>
        <v>1.8800000000000001</v>
      </c>
      <c r="Y110" s="2">
        <v>-0.60890599999999995</v>
      </c>
      <c r="Z110">
        <v>0.134685</v>
      </c>
      <c r="AA110">
        <v>17.130800000000001</v>
      </c>
      <c r="AC110" s="2"/>
      <c r="AM110">
        <f t="shared" si="24"/>
        <v>-0.20610439536999159</v>
      </c>
      <c r="AN110" s="2">
        <f t="shared" si="25"/>
        <v>-7.9436604630008401E-2</v>
      </c>
    </row>
    <row r="111" spans="17:40" x14ac:dyDescent="0.25">
      <c r="Q111">
        <f t="shared" si="26"/>
        <v>1985</v>
      </c>
      <c r="R111" s="2">
        <v>-0.23738300000000001</v>
      </c>
      <c r="S111">
        <v>-0.224</v>
      </c>
      <c r="T111">
        <v>-0.54100000000000004</v>
      </c>
      <c r="U111">
        <v>0.44</v>
      </c>
      <c r="V111" s="7">
        <f t="shared" si="22"/>
        <v>-0.48199999999999998</v>
      </c>
      <c r="W111" s="7">
        <f t="shared" si="23"/>
        <v>-0.83300000000000007</v>
      </c>
      <c r="X111" s="7">
        <f t="shared" si="21"/>
        <v>1.25</v>
      </c>
      <c r="Y111" s="2">
        <v>-0.70453100000000002</v>
      </c>
      <c r="Z111">
        <v>0.13225500000000001</v>
      </c>
      <c r="AA111">
        <v>16.793900000000001</v>
      </c>
      <c r="AC111" s="2"/>
      <c r="AM111">
        <f t="shared" si="24"/>
        <v>-0.18297056624809849</v>
      </c>
      <c r="AN111" s="2">
        <f t="shared" si="25"/>
        <v>-5.4412433751901523E-2</v>
      </c>
    </row>
    <row r="112" spans="17:40" x14ac:dyDescent="0.25">
      <c r="Q112">
        <f t="shared" si="26"/>
        <v>1985</v>
      </c>
      <c r="R112" s="2">
        <v>-0.19763900000000001</v>
      </c>
      <c r="S112">
        <v>-0.222</v>
      </c>
      <c r="T112">
        <v>-0.14000000000000001</v>
      </c>
      <c r="U112">
        <v>0.28999999999999998</v>
      </c>
      <c r="V112" s="7">
        <f t="shared" si="22"/>
        <v>-0.44600000000000001</v>
      </c>
      <c r="W112" s="7">
        <f t="shared" si="23"/>
        <v>-0.58100000000000007</v>
      </c>
      <c r="X112" s="7">
        <f t="shared" si="21"/>
        <v>0.73</v>
      </c>
      <c r="Y112" s="2">
        <v>-1.69031</v>
      </c>
      <c r="Z112">
        <v>1.0182599999999999</v>
      </c>
      <c r="AA112">
        <v>16.066800000000001</v>
      </c>
      <c r="AC112" s="2"/>
      <c r="AM112">
        <f t="shared" si="24"/>
        <v>-0.16051174087511305</v>
      </c>
      <c r="AN112" s="2">
        <f t="shared" si="25"/>
        <v>-3.7127259124886958E-2</v>
      </c>
    </row>
    <row r="113" spans="17:40" x14ac:dyDescent="0.25">
      <c r="Q113">
        <f t="shared" si="26"/>
        <v>1985</v>
      </c>
      <c r="R113" s="2">
        <v>-0.27588499999999999</v>
      </c>
      <c r="S113">
        <v>-0.27100000000000002</v>
      </c>
      <c r="T113">
        <v>-0.05</v>
      </c>
      <c r="U113">
        <v>-0.75</v>
      </c>
      <c r="V113" s="7">
        <f t="shared" si="22"/>
        <v>-0.49299999999999999</v>
      </c>
      <c r="W113" s="7">
        <f t="shared" si="23"/>
        <v>-0.09</v>
      </c>
      <c r="X113" s="7">
        <f t="shared" si="21"/>
        <v>-0.46</v>
      </c>
      <c r="Y113" s="2">
        <v>-1.77766</v>
      </c>
      <c r="Z113">
        <v>-1.12337</v>
      </c>
      <c r="AA113">
        <v>15.329499999999999</v>
      </c>
      <c r="AC113" s="2"/>
      <c r="AM113">
        <f t="shared" si="24"/>
        <v>-0.15450486421033241</v>
      </c>
      <c r="AN113" s="2">
        <f t="shared" si="25"/>
        <v>-0.12138013578966758</v>
      </c>
    </row>
    <row r="114" spans="17:40" x14ac:dyDescent="0.25">
      <c r="Q114">
        <f t="shared" si="26"/>
        <v>1985</v>
      </c>
      <c r="R114" s="2">
        <v>-0.19195100000000001</v>
      </c>
      <c r="S114">
        <v>-0.313</v>
      </c>
      <c r="T114">
        <v>-0.29299999999999998</v>
      </c>
      <c r="U114">
        <v>0.38</v>
      </c>
      <c r="V114" s="7">
        <f t="shared" si="22"/>
        <v>-0.58400000000000007</v>
      </c>
      <c r="W114" s="7">
        <f t="shared" si="23"/>
        <v>-0.24299999999999997</v>
      </c>
      <c r="X114" s="7">
        <f t="shared" si="21"/>
        <v>-0.37</v>
      </c>
      <c r="Y114" s="2">
        <v>1.34609</v>
      </c>
      <c r="Z114">
        <v>-1.7518800000000001</v>
      </c>
      <c r="AA114">
        <v>13.164099999999999</v>
      </c>
      <c r="AC114" s="2"/>
      <c r="AM114">
        <f t="shared" si="24"/>
        <v>-0.22037988455844834</v>
      </c>
      <c r="AN114" s="2">
        <f t="shared" si="25"/>
        <v>2.8428884558448331E-2</v>
      </c>
    </row>
    <row r="115" spans="17:40" x14ac:dyDescent="0.25">
      <c r="Q115">
        <f t="shared" si="26"/>
        <v>1986</v>
      </c>
      <c r="R115" s="2">
        <v>-0.26084200000000002</v>
      </c>
      <c r="S115">
        <v>-0.31900000000000001</v>
      </c>
      <c r="T115">
        <v>-0.307</v>
      </c>
      <c r="U115">
        <v>1.1200000000000001</v>
      </c>
      <c r="V115" s="7">
        <f t="shared" si="22"/>
        <v>-0.63200000000000001</v>
      </c>
      <c r="W115" s="7">
        <f t="shared" si="23"/>
        <v>-0.5</v>
      </c>
      <c r="X115" s="7">
        <f t="shared" si="21"/>
        <v>1.5</v>
      </c>
      <c r="Y115" s="2">
        <v>1.06538</v>
      </c>
      <c r="Z115">
        <v>-0.154891</v>
      </c>
      <c r="AA115">
        <v>11.8934</v>
      </c>
      <c r="AC115" s="2"/>
      <c r="AM115">
        <f t="shared" si="24"/>
        <v>-0.24533258856839224</v>
      </c>
      <c r="AN115" s="2">
        <f t="shared" si="25"/>
        <v>-1.5509411431607778E-2</v>
      </c>
    </row>
    <row r="116" spans="17:40" x14ac:dyDescent="0.25">
      <c r="Q116">
        <f t="shared" si="26"/>
        <v>1986</v>
      </c>
      <c r="R116" s="2">
        <v>-0.213447</v>
      </c>
      <c r="S116">
        <v>-0.251</v>
      </c>
      <c r="T116">
        <v>-0.19500000000000001</v>
      </c>
      <c r="U116">
        <v>1.61</v>
      </c>
      <c r="V116" s="7">
        <f t="shared" si="22"/>
        <v>-0.57000000000000006</v>
      </c>
      <c r="W116" s="7">
        <f t="shared" si="23"/>
        <v>-0.40200000000000002</v>
      </c>
      <c r="X116" s="7">
        <f t="shared" si="21"/>
        <v>2.7300000000000004</v>
      </c>
      <c r="Y116" s="2">
        <v>0.69646200000000003</v>
      </c>
      <c r="Z116">
        <v>-2.4480400000000002</v>
      </c>
      <c r="AA116">
        <v>12.3634</v>
      </c>
      <c r="AC116" s="2"/>
      <c r="AM116">
        <f t="shared" si="24"/>
        <v>-0.21651451275348102</v>
      </c>
      <c r="AN116" s="2">
        <f t="shared" si="25"/>
        <v>3.067512753481022E-3</v>
      </c>
    </row>
    <row r="117" spans="17:40" x14ac:dyDescent="0.25">
      <c r="Q117">
        <f t="shared" si="26"/>
        <v>1986</v>
      </c>
      <c r="R117" s="2">
        <v>-0.22953499999999999</v>
      </c>
      <c r="S117">
        <v>-0.26900000000000002</v>
      </c>
      <c r="T117">
        <v>2.8000000000000001E-2</v>
      </c>
      <c r="U117">
        <v>2.1800000000000002</v>
      </c>
      <c r="V117" s="7">
        <f t="shared" si="22"/>
        <v>-0.52</v>
      </c>
      <c r="W117" s="7">
        <f t="shared" si="23"/>
        <v>-6.7000000000000004E-2</v>
      </c>
      <c r="X117" s="7">
        <f t="shared" si="21"/>
        <v>3.79</v>
      </c>
      <c r="Y117" s="2">
        <v>0.77907700000000002</v>
      </c>
      <c r="Z117">
        <v>2.1216599999999999</v>
      </c>
      <c r="AA117">
        <v>13.3246</v>
      </c>
      <c r="AC117" s="2"/>
      <c r="AM117">
        <f t="shared" si="24"/>
        <v>-0.23324228989311221</v>
      </c>
      <c r="AN117" s="2">
        <f t="shared" si="25"/>
        <v>3.7072898931122256E-3</v>
      </c>
    </row>
    <row r="118" spans="17:40" x14ac:dyDescent="0.25">
      <c r="Q118">
        <f t="shared" si="26"/>
        <v>1986</v>
      </c>
      <c r="R118" s="2">
        <v>-0.24415200000000001</v>
      </c>
      <c r="S118">
        <v>-0.30099999999999999</v>
      </c>
      <c r="T118">
        <v>-0.16900000000000001</v>
      </c>
      <c r="U118">
        <v>1.55</v>
      </c>
      <c r="V118" s="7">
        <f t="shared" si="22"/>
        <v>-0.57000000000000006</v>
      </c>
      <c r="W118" s="7">
        <f t="shared" si="23"/>
        <v>-4.1000000000000009E-2</v>
      </c>
      <c r="X118" s="7">
        <f t="shared" si="21"/>
        <v>3.7300000000000004</v>
      </c>
      <c r="Y118" s="2">
        <v>0.106769</v>
      </c>
      <c r="Z118" s="1">
        <v>-7.4158600000000002E-4</v>
      </c>
      <c r="AA118">
        <v>9.7241800000000005</v>
      </c>
      <c r="AC118" s="2"/>
      <c r="AM118">
        <f t="shared" si="24"/>
        <v>-0.24161274980084713</v>
      </c>
      <c r="AN118" s="2">
        <f t="shared" si="25"/>
        <v>-2.5392501991528815E-3</v>
      </c>
    </row>
    <row r="119" spans="17:40" x14ac:dyDescent="0.25">
      <c r="Q119">
        <f t="shared" si="26"/>
        <v>1986</v>
      </c>
      <c r="R119" s="2">
        <v>-0.256602</v>
      </c>
      <c r="S119">
        <v>-0.20499999999999999</v>
      </c>
      <c r="T119">
        <v>0.30499999999999999</v>
      </c>
      <c r="U119">
        <v>1.1599999999999999</v>
      </c>
      <c r="V119" s="7">
        <f t="shared" si="22"/>
        <v>-0.50600000000000001</v>
      </c>
      <c r="W119" s="7">
        <f t="shared" si="23"/>
        <v>0.23599999999999999</v>
      </c>
      <c r="X119" s="7">
        <f t="shared" si="21"/>
        <v>2.71</v>
      </c>
      <c r="Y119" s="2">
        <v>-3.47692E-2</v>
      </c>
      <c r="Z119">
        <v>0.36832599999999999</v>
      </c>
      <c r="AA119">
        <v>5.4185100000000004</v>
      </c>
      <c r="AC119" s="2"/>
      <c r="AM119">
        <f t="shared" si="24"/>
        <v>-0.15676135296683252</v>
      </c>
      <c r="AN119" s="2">
        <f t="shared" si="25"/>
        <v>-9.9840647033167473E-2</v>
      </c>
    </row>
    <row r="120" spans="17:40" x14ac:dyDescent="0.25">
      <c r="Q120">
        <f t="shared" si="26"/>
        <v>1986</v>
      </c>
      <c r="R120" s="2">
        <v>-0.24104999999999999</v>
      </c>
      <c r="S120">
        <v>-0.23699999999999999</v>
      </c>
      <c r="T120">
        <v>0.311</v>
      </c>
      <c r="U120">
        <v>0.89</v>
      </c>
      <c r="V120" s="7">
        <f t="shared" si="22"/>
        <v>-0.44199999999999995</v>
      </c>
      <c r="W120" s="7">
        <f t="shared" si="23"/>
        <v>0.71599999999999997</v>
      </c>
      <c r="X120" s="7">
        <f t="shared" si="21"/>
        <v>2.0499999999999998</v>
      </c>
      <c r="Y120" s="2">
        <v>0.39276899999999998</v>
      </c>
      <c r="Z120">
        <v>0.55401699999999998</v>
      </c>
      <c r="AA120">
        <v>2.3353700000000002</v>
      </c>
      <c r="AC120" s="2"/>
      <c r="AM120">
        <f t="shared" si="24"/>
        <v>-0.16670286570446002</v>
      </c>
      <c r="AN120" s="2">
        <f t="shared" si="25"/>
        <v>-7.4347134295539963E-2</v>
      </c>
    </row>
    <row r="121" spans="17:40" x14ac:dyDescent="0.25">
      <c r="Q121">
        <f t="shared" si="26"/>
        <v>1986</v>
      </c>
      <c r="R121" s="2">
        <v>-0.24435100000000001</v>
      </c>
      <c r="S121">
        <v>-0.22500000000000001</v>
      </c>
      <c r="T121">
        <v>0.38400000000000001</v>
      </c>
      <c r="U121">
        <v>1.38</v>
      </c>
      <c r="V121" s="7">
        <f t="shared" si="22"/>
        <v>-0.46199999999999997</v>
      </c>
      <c r="W121" s="7">
        <f t="shared" si="23"/>
        <v>0.79500000000000004</v>
      </c>
      <c r="X121" s="7">
        <f t="shared" si="21"/>
        <v>2.27</v>
      </c>
      <c r="Y121" s="2">
        <v>-5.3906200000000001E-2</v>
      </c>
      <c r="Z121">
        <v>0.104057</v>
      </c>
      <c r="AA121">
        <v>0.63893999999999995</v>
      </c>
      <c r="AC121" s="2"/>
      <c r="AM121">
        <f t="shared" si="24"/>
        <v>-0.17080468343845573</v>
      </c>
      <c r="AN121" s="2">
        <f t="shared" si="25"/>
        <v>-7.3546316561544284E-2</v>
      </c>
    </row>
    <row r="122" spans="17:40" x14ac:dyDescent="0.25">
      <c r="Q122">
        <f t="shared" si="26"/>
        <v>1986</v>
      </c>
      <c r="R122" s="2">
        <v>-0.275007</v>
      </c>
      <c r="S122">
        <v>-0.249</v>
      </c>
      <c r="T122">
        <v>0.80400000000000005</v>
      </c>
      <c r="U122">
        <v>0.22</v>
      </c>
      <c r="V122" s="7">
        <f t="shared" si="22"/>
        <v>-0.47399999999999998</v>
      </c>
      <c r="W122" s="7">
        <f t="shared" si="23"/>
        <v>1.2880000000000003</v>
      </c>
      <c r="X122" s="7">
        <f t="shared" si="21"/>
        <v>1.5999999999999999</v>
      </c>
      <c r="Y122" s="2">
        <v>-1.56891</v>
      </c>
      <c r="Z122">
        <v>-0.69017600000000001</v>
      </c>
      <c r="AA122">
        <v>-3.5492400000000002</v>
      </c>
      <c r="AC122" s="2"/>
      <c r="AM122">
        <f t="shared" si="24"/>
        <v>-0.13337727091396517</v>
      </c>
      <c r="AN122" s="2">
        <f t="shared" si="25"/>
        <v>-0.14162972908603483</v>
      </c>
    </row>
    <row r="123" spans="17:40" x14ac:dyDescent="0.25">
      <c r="Q123">
        <f t="shared" si="26"/>
        <v>1986</v>
      </c>
      <c r="R123" s="2">
        <v>-0.203762</v>
      </c>
      <c r="S123">
        <v>-0.19600000000000001</v>
      </c>
      <c r="T123">
        <v>1.1659999999999999</v>
      </c>
      <c r="U123">
        <v>0.22</v>
      </c>
      <c r="V123" s="7">
        <f t="shared" si="22"/>
        <v>-0.44500000000000001</v>
      </c>
      <c r="W123" s="7">
        <f t="shared" si="23"/>
        <v>2.0699999999999998</v>
      </c>
      <c r="X123" s="7">
        <f t="shared" si="21"/>
        <v>0.44</v>
      </c>
      <c r="Y123" s="2">
        <v>-0.35453099999999999</v>
      </c>
      <c r="Z123" s="1">
        <v>-5.5397800000000002E-3</v>
      </c>
      <c r="AA123">
        <v>-5.1360599999999996</v>
      </c>
      <c r="AC123" s="2"/>
      <c r="AM123">
        <f t="shared" si="24"/>
        <v>-8.8370799887856955E-2</v>
      </c>
      <c r="AN123" s="2">
        <f t="shared" si="25"/>
        <v>-0.11539120011214304</v>
      </c>
    </row>
    <row r="124" spans="17:40" x14ac:dyDescent="0.25">
      <c r="Q124">
        <f t="shared" si="26"/>
        <v>1986</v>
      </c>
      <c r="R124" s="2">
        <v>-0.15276000000000001</v>
      </c>
      <c r="S124">
        <v>-0.29499999999999998</v>
      </c>
      <c r="T124">
        <v>0.996</v>
      </c>
      <c r="U124">
        <v>1</v>
      </c>
      <c r="V124" s="7">
        <f t="shared" si="22"/>
        <v>-0.49099999999999999</v>
      </c>
      <c r="W124" s="7">
        <f t="shared" si="23"/>
        <v>2.262</v>
      </c>
      <c r="X124" s="7">
        <f t="shared" si="21"/>
        <v>1.22</v>
      </c>
      <c r="Y124" s="2">
        <v>0.98968699999999998</v>
      </c>
      <c r="Z124">
        <v>1.4077599999999999</v>
      </c>
      <c r="AA124">
        <v>-5.3731799999999996</v>
      </c>
      <c r="AC124" s="2"/>
      <c r="AM124">
        <f t="shared" si="24"/>
        <v>-0.17301642767422384</v>
      </c>
      <c r="AN124" s="2">
        <f t="shared" si="25"/>
        <v>2.0256427674223837E-2</v>
      </c>
    </row>
    <row r="125" spans="17:40" x14ac:dyDescent="0.25">
      <c r="Q125">
        <f t="shared" si="26"/>
        <v>1986</v>
      </c>
      <c r="R125" s="2">
        <v>-0.17451700000000001</v>
      </c>
      <c r="S125">
        <v>-0.374</v>
      </c>
      <c r="T125">
        <v>0.872</v>
      </c>
      <c r="U125">
        <v>1.77</v>
      </c>
      <c r="V125" s="7">
        <f t="shared" si="22"/>
        <v>-0.66900000000000004</v>
      </c>
      <c r="W125" s="7">
        <f t="shared" si="23"/>
        <v>1.968</v>
      </c>
      <c r="X125" s="7">
        <f t="shared" si="21"/>
        <v>2.77</v>
      </c>
      <c r="Y125" s="2">
        <v>-0.65765600000000002</v>
      </c>
      <c r="Z125">
        <v>1.0198499999999999</v>
      </c>
      <c r="AA125">
        <v>-4.1304600000000002</v>
      </c>
      <c r="AC125" s="2"/>
      <c r="AM125">
        <f t="shared" si="24"/>
        <v>-0.24425469534439709</v>
      </c>
      <c r="AN125" s="2">
        <f t="shared" si="25"/>
        <v>6.9737695344397083E-2</v>
      </c>
    </row>
    <row r="126" spans="17:40" x14ac:dyDescent="0.25">
      <c r="Q126">
        <f t="shared" si="26"/>
        <v>1986</v>
      </c>
      <c r="R126" s="2">
        <v>-0.17610700000000001</v>
      </c>
      <c r="S126">
        <v>-0.34799999999999998</v>
      </c>
      <c r="T126">
        <v>1.1830000000000001</v>
      </c>
      <c r="U126">
        <v>1.77</v>
      </c>
      <c r="V126" s="7">
        <f t="shared" si="22"/>
        <v>-0.72199999999999998</v>
      </c>
      <c r="W126" s="7">
        <f t="shared" si="23"/>
        <v>2.1550000000000002</v>
      </c>
      <c r="X126" s="7">
        <f t="shared" si="21"/>
        <v>3.54</v>
      </c>
      <c r="Y126" s="2">
        <v>1.32609</v>
      </c>
      <c r="Z126">
        <v>0.25549300000000003</v>
      </c>
      <c r="AA126">
        <v>-6.8559099999999997</v>
      </c>
      <c r="AC126" s="2"/>
      <c r="AM126">
        <f t="shared" si="24"/>
        <v>-0.21649201638334759</v>
      </c>
      <c r="AN126" s="2">
        <f t="shared" si="25"/>
        <v>4.0385016383347572E-2</v>
      </c>
    </row>
    <row r="127" spans="17:40" x14ac:dyDescent="0.25">
      <c r="Q127">
        <f t="shared" si="26"/>
        <v>1987</v>
      </c>
      <c r="R127" s="2">
        <v>-0.17108000000000001</v>
      </c>
      <c r="S127">
        <v>-0.254</v>
      </c>
      <c r="T127">
        <v>1.2370000000000001</v>
      </c>
      <c r="U127">
        <v>1.88</v>
      </c>
      <c r="V127" s="7">
        <f t="shared" si="22"/>
        <v>-0.60199999999999998</v>
      </c>
      <c r="W127" s="7">
        <f t="shared" si="23"/>
        <v>2.52</v>
      </c>
      <c r="X127" s="7">
        <f t="shared" si="21"/>
        <v>3.65</v>
      </c>
      <c r="Y127" s="2">
        <v>1.09538</v>
      </c>
      <c r="Z127">
        <v>-0.73485100000000003</v>
      </c>
      <c r="AA127">
        <v>-6.7765700000000004</v>
      </c>
      <c r="AC127" s="2"/>
      <c r="AM127">
        <f t="shared" si="24"/>
        <v>-0.16484473231247324</v>
      </c>
      <c r="AN127" s="2">
        <f t="shared" si="25"/>
        <v>-6.2352676875267743E-3</v>
      </c>
    </row>
    <row r="128" spans="17:40" x14ac:dyDescent="0.25">
      <c r="Q128">
        <f t="shared" si="26"/>
        <v>1987</v>
      </c>
      <c r="R128" s="2">
        <v>-0.16001699999999999</v>
      </c>
      <c r="S128">
        <v>-0.19400000000000001</v>
      </c>
      <c r="T128">
        <v>1.1870000000000001</v>
      </c>
      <c r="U128">
        <v>1.75</v>
      </c>
      <c r="V128" s="7">
        <f t="shared" si="22"/>
        <v>-0.44800000000000001</v>
      </c>
      <c r="W128" s="7">
        <f t="shared" si="23"/>
        <v>2.5240000000000005</v>
      </c>
      <c r="X128" s="7">
        <f t="shared" si="21"/>
        <v>3.63</v>
      </c>
      <c r="Y128" s="2">
        <v>0.85646199999999995</v>
      </c>
      <c r="Z128">
        <v>-1.0171399999999999</v>
      </c>
      <c r="AA128">
        <v>-9.1565700000000003</v>
      </c>
      <c r="AC128" s="2"/>
      <c r="AM128">
        <f t="shared" si="24"/>
        <v>-0.12979342407792246</v>
      </c>
      <c r="AN128" s="2">
        <f t="shared" si="25"/>
        <v>-3.0223575922077528E-2</v>
      </c>
    </row>
    <row r="129" spans="17:40" x14ac:dyDescent="0.25">
      <c r="Q129">
        <f t="shared" si="26"/>
        <v>1987</v>
      </c>
      <c r="R129" s="2">
        <v>-0.115527</v>
      </c>
      <c r="S129">
        <v>-8.9999999999999993E-3</v>
      </c>
      <c r="T129">
        <v>1.722</v>
      </c>
      <c r="U129">
        <v>2.1</v>
      </c>
      <c r="V129" s="7">
        <f t="shared" si="22"/>
        <v>-0.20300000000000001</v>
      </c>
      <c r="W129" s="7">
        <f t="shared" si="23"/>
        <v>3.0089999999999999</v>
      </c>
      <c r="X129" s="7">
        <f t="shared" si="21"/>
        <v>3.85</v>
      </c>
      <c r="Y129" s="2">
        <v>1.1190800000000001</v>
      </c>
      <c r="Z129">
        <v>-1.5556399999999999</v>
      </c>
      <c r="AA129">
        <v>-12.865399999999999</v>
      </c>
      <c r="AC129" s="2"/>
      <c r="AM129">
        <f t="shared" si="24"/>
        <v>-1.3671893272641858E-2</v>
      </c>
      <c r="AN129" s="2">
        <f t="shared" si="25"/>
        <v>-0.10185510672735815</v>
      </c>
    </row>
    <row r="130" spans="17:40" x14ac:dyDescent="0.25">
      <c r="Q130">
        <f t="shared" si="26"/>
        <v>1987</v>
      </c>
      <c r="R130" s="2">
        <v>-0.16364200000000001</v>
      </c>
      <c r="S130">
        <v>5.2999999999999999E-2</v>
      </c>
      <c r="T130">
        <v>1.865</v>
      </c>
      <c r="U130">
        <v>2.16</v>
      </c>
      <c r="V130" s="7">
        <f t="shared" si="22"/>
        <v>4.3999999999999997E-2</v>
      </c>
      <c r="W130" s="7">
        <f t="shared" si="23"/>
        <v>3.6869999999999998</v>
      </c>
      <c r="X130" s="7">
        <f t="shared" si="21"/>
        <v>4.26</v>
      </c>
      <c r="Y130" s="2">
        <v>1.79677</v>
      </c>
      <c r="Z130">
        <v>0.28323799999999999</v>
      </c>
      <c r="AA130">
        <v>-15.585800000000001</v>
      </c>
      <c r="AC130" s="2"/>
      <c r="AM130">
        <f t="shared" si="24"/>
        <v>2.5324654371250616E-2</v>
      </c>
      <c r="AN130" s="2">
        <f t="shared" si="25"/>
        <v>-0.18896665437125063</v>
      </c>
    </row>
    <row r="131" spans="17:40" x14ac:dyDescent="0.25">
      <c r="Q131">
        <f t="shared" si="26"/>
        <v>1987</v>
      </c>
      <c r="R131" s="2">
        <v>-0.105238</v>
      </c>
      <c r="S131">
        <v>9.1999999999999998E-2</v>
      </c>
      <c r="T131">
        <v>2.1219999999999999</v>
      </c>
      <c r="U131">
        <v>1.85</v>
      </c>
      <c r="V131" s="7">
        <f t="shared" si="22"/>
        <v>0.14499999999999999</v>
      </c>
      <c r="W131" s="7">
        <f t="shared" si="23"/>
        <v>4.0869999999999997</v>
      </c>
      <c r="X131" s="7">
        <f t="shared" si="21"/>
        <v>4.01</v>
      </c>
      <c r="Y131" s="2">
        <v>-1.02477</v>
      </c>
      <c r="Z131">
        <v>0.32669599999999999</v>
      </c>
      <c r="AA131">
        <v>-18.191500000000001</v>
      </c>
      <c r="AC131" s="2"/>
      <c r="AM131">
        <f t="shared" si="24"/>
        <v>6.6843397558195294E-2</v>
      </c>
      <c r="AN131" s="2">
        <f t="shared" si="25"/>
        <v>-0.17208139755819529</v>
      </c>
    </row>
    <row r="132" spans="17:40" x14ac:dyDescent="0.25">
      <c r="Q132">
        <f t="shared" si="26"/>
        <v>1987</v>
      </c>
      <c r="R132" s="2">
        <v>-0.124224</v>
      </c>
      <c r="S132">
        <v>0.22700000000000001</v>
      </c>
      <c r="T132">
        <v>1.91</v>
      </c>
      <c r="U132">
        <v>0.73</v>
      </c>
      <c r="V132" s="7">
        <f t="shared" si="22"/>
        <v>0.31900000000000001</v>
      </c>
      <c r="W132" s="7">
        <f t="shared" si="23"/>
        <v>4.1319999999999997</v>
      </c>
      <c r="X132" s="7">
        <f t="shared" si="21"/>
        <v>2.58</v>
      </c>
      <c r="Y132" s="2">
        <v>0.56276899999999996</v>
      </c>
      <c r="Z132">
        <v>-0.69082299999999996</v>
      </c>
      <c r="AA132">
        <v>-16.9846</v>
      </c>
      <c r="AC132" s="2"/>
      <c r="AM132">
        <f t="shared" si="24"/>
        <v>0.16496082256777206</v>
      </c>
      <c r="AN132" s="2">
        <f t="shared" si="25"/>
        <v>-0.28918482256777206</v>
      </c>
    </row>
    <row r="133" spans="17:40" x14ac:dyDescent="0.25">
      <c r="Q133">
        <f t="shared" si="26"/>
        <v>1987</v>
      </c>
      <c r="R133" s="2">
        <v>-5.0780400000000003E-2</v>
      </c>
      <c r="S133">
        <v>0.30299999999999999</v>
      </c>
      <c r="T133">
        <v>1.847</v>
      </c>
      <c r="U133">
        <v>2.0099999999999998</v>
      </c>
      <c r="V133" s="7">
        <f t="shared" si="22"/>
        <v>0.53</v>
      </c>
      <c r="W133" s="7">
        <f t="shared" si="23"/>
        <v>3.8569999999999998</v>
      </c>
      <c r="X133" s="7">
        <f t="shared" si="21"/>
        <v>2.7399999999999998</v>
      </c>
      <c r="Y133" s="2">
        <v>-0.133906</v>
      </c>
      <c r="Z133">
        <v>-0.35395399999999999</v>
      </c>
      <c r="AA133">
        <v>-8.0710599999999992</v>
      </c>
      <c r="AC133" s="2"/>
      <c r="AM133">
        <f t="shared" si="24"/>
        <v>0.1683621128321855</v>
      </c>
      <c r="AN133" s="2">
        <f t="shared" si="25"/>
        <v>-0.2191425128321855</v>
      </c>
    </row>
    <row r="134" spans="17:40" x14ac:dyDescent="0.25">
      <c r="Q134">
        <f t="shared" si="26"/>
        <v>1987</v>
      </c>
      <c r="R134" s="2">
        <v>1.7067499999999999E-3</v>
      </c>
      <c r="S134">
        <v>0.30299999999999999</v>
      </c>
      <c r="T134">
        <v>1.9510000000000001</v>
      </c>
      <c r="U134">
        <v>2.83</v>
      </c>
      <c r="V134" s="7">
        <f t="shared" si="22"/>
        <v>0.60599999999999998</v>
      </c>
      <c r="W134" s="7">
        <f t="shared" si="23"/>
        <v>3.8980000000000001</v>
      </c>
      <c r="X134" s="7">
        <f t="shared" si="21"/>
        <v>4.84</v>
      </c>
      <c r="Y134" s="2">
        <v>0.66109399999999996</v>
      </c>
      <c r="Z134">
        <v>-0.69958600000000004</v>
      </c>
      <c r="AA134">
        <v>5.4507599999999998</v>
      </c>
      <c r="AC134" s="2"/>
      <c r="AM134">
        <f t="shared" si="24"/>
        <v>0.14951476008888614</v>
      </c>
      <c r="AN134" s="2">
        <f t="shared" si="25"/>
        <v>-0.14780801008888614</v>
      </c>
    </row>
    <row r="135" spans="17:40" x14ac:dyDescent="0.25">
      <c r="Q135">
        <f t="shared" si="26"/>
        <v>1987</v>
      </c>
      <c r="R135" s="2">
        <v>1.34964E-2</v>
      </c>
      <c r="S135">
        <v>0.218</v>
      </c>
      <c r="T135">
        <v>1.835</v>
      </c>
      <c r="U135">
        <v>2.44</v>
      </c>
      <c r="V135" s="7">
        <f t="shared" si="22"/>
        <v>0.52100000000000002</v>
      </c>
      <c r="W135" s="7">
        <f t="shared" si="23"/>
        <v>3.8860000000000001</v>
      </c>
      <c r="X135" s="7">
        <f t="shared" si="21"/>
        <v>5.27</v>
      </c>
      <c r="Y135" s="2">
        <v>-2.6745299999999999</v>
      </c>
      <c r="Z135">
        <v>0.30437500000000001</v>
      </c>
      <c r="AA135">
        <v>10.953900000000001</v>
      </c>
      <c r="AC135" s="2"/>
      <c r="AM135">
        <f t="shared" si="24"/>
        <v>0.10819832843806264</v>
      </c>
      <c r="AN135" s="2">
        <f t="shared" si="25"/>
        <v>-9.4701928438062632E-2</v>
      </c>
    </row>
    <row r="136" spans="17:40" x14ac:dyDescent="0.25">
      <c r="Q136">
        <f t="shared" si="26"/>
        <v>1987</v>
      </c>
      <c r="R136" s="2">
        <v>-1.1669199999999999E-2</v>
      </c>
      <c r="S136">
        <v>7.0000000000000007E-2</v>
      </c>
      <c r="T136">
        <v>1.61</v>
      </c>
      <c r="U136">
        <v>1.36</v>
      </c>
      <c r="V136" s="7">
        <f t="shared" si="22"/>
        <v>0.28800000000000003</v>
      </c>
      <c r="W136" s="7">
        <f t="shared" si="23"/>
        <v>3.5450000000000004</v>
      </c>
      <c r="X136" s="7">
        <f t="shared" si="21"/>
        <v>3.8</v>
      </c>
      <c r="Y136" s="2">
        <v>0.55968700000000005</v>
      </c>
      <c r="Z136" s="1">
        <v>-9.6851900000000005E-2</v>
      </c>
      <c r="AA136">
        <v>13.5768</v>
      </c>
      <c r="AC136" s="2"/>
      <c r="AM136">
        <f t="shared" si="24"/>
        <v>4.6660161106511874E-2</v>
      </c>
      <c r="AN136" s="2">
        <f t="shared" si="25"/>
        <v>-5.8329361106511872E-2</v>
      </c>
    </row>
    <row r="137" spans="17:40" x14ac:dyDescent="0.25">
      <c r="Q137">
        <f t="shared" si="26"/>
        <v>1987</v>
      </c>
      <c r="R137" s="2">
        <v>6.4454700000000004E-2</v>
      </c>
      <c r="S137">
        <v>-4.5999999999999999E-2</v>
      </c>
      <c r="T137">
        <v>1.2529999999999999</v>
      </c>
      <c r="U137">
        <v>1.47</v>
      </c>
      <c r="V137" s="7">
        <f t="shared" si="22"/>
        <v>2.4000000000000007E-2</v>
      </c>
      <c r="W137" s="7">
        <f t="shared" si="23"/>
        <v>2.9630000000000001</v>
      </c>
      <c r="X137" s="7">
        <f t="shared" si="21"/>
        <v>2.83</v>
      </c>
      <c r="Y137" s="2">
        <v>1.24234</v>
      </c>
      <c r="Z137">
        <v>-0.44171199999999999</v>
      </c>
      <c r="AA137">
        <v>13.109500000000001</v>
      </c>
      <c r="AC137" s="2"/>
      <c r="AM137">
        <f t="shared" si="24"/>
        <v>-3.6421596615810396E-2</v>
      </c>
      <c r="AN137" s="2">
        <f t="shared" si="25"/>
        <v>0.10087629661581041</v>
      </c>
    </row>
    <row r="138" spans="17:40" x14ac:dyDescent="0.25">
      <c r="Q138">
        <f t="shared" si="26"/>
        <v>1987</v>
      </c>
      <c r="R138" s="2">
        <v>9.9622600000000006E-3</v>
      </c>
      <c r="S138">
        <v>6.7000000000000004E-2</v>
      </c>
      <c r="T138">
        <v>1.2509999999999999</v>
      </c>
      <c r="U138">
        <v>1.27</v>
      </c>
      <c r="V138" s="7">
        <f t="shared" si="22"/>
        <v>2.1000000000000005E-2</v>
      </c>
      <c r="W138" s="7">
        <f t="shared" si="23"/>
        <v>2.6039999999999996</v>
      </c>
      <c r="X138" s="7">
        <f t="shared" si="21"/>
        <v>2.74</v>
      </c>
      <c r="Y138" s="2">
        <v>0.76609400000000005</v>
      </c>
      <c r="Z138">
        <v>-0.33818500000000001</v>
      </c>
      <c r="AA138">
        <v>12.0641</v>
      </c>
      <c r="AC138" s="2"/>
      <c r="AM138">
        <f t="shared" si="24"/>
        <v>3.2245650529043567E-2</v>
      </c>
      <c r="AN138" s="2">
        <f t="shared" si="25"/>
        <v>-2.2283390529043566E-2</v>
      </c>
    </row>
    <row r="139" spans="17:40" x14ac:dyDescent="0.25">
      <c r="Q139">
        <f t="shared" si="26"/>
        <v>1988</v>
      </c>
      <c r="R139" s="2">
        <v>6.8113800000000002E-2</v>
      </c>
      <c r="S139">
        <v>-1.7999999999999999E-2</v>
      </c>
      <c r="T139">
        <v>1.0920000000000001</v>
      </c>
      <c r="U139">
        <v>0.93</v>
      </c>
      <c r="V139" s="7">
        <f t="shared" si="22"/>
        <v>4.9000000000000002E-2</v>
      </c>
      <c r="W139" s="7">
        <f t="shared" si="23"/>
        <v>2.4430000000000001</v>
      </c>
      <c r="X139" s="7">
        <f t="shared" si="21"/>
        <v>2.2000000000000002</v>
      </c>
      <c r="Y139" s="2">
        <v>0.49538500000000002</v>
      </c>
      <c r="Z139">
        <v>0.67740900000000004</v>
      </c>
      <c r="AA139">
        <v>10.9634</v>
      </c>
      <c r="AC139" s="2"/>
      <c r="AM139">
        <f t="shared" si="24"/>
        <v>-1.2322159615915047E-2</v>
      </c>
      <c r="AN139" s="2">
        <f t="shared" si="25"/>
        <v>8.0435959615915043E-2</v>
      </c>
    </row>
    <row r="140" spans="17:40" x14ac:dyDescent="0.25">
      <c r="Q140">
        <f t="shared" si="26"/>
        <v>1988</v>
      </c>
      <c r="R140" s="2">
        <v>2.9071400000000001E-2</v>
      </c>
      <c r="S140">
        <v>-9.2999999999999999E-2</v>
      </c>
      <c r="T140">
        <v>0.66800000000000004</v>
      </c>
      <c r="U140">
        <v>1.24</v>
      </c>
      <c r="V140" s="7">
        <f t="shared" si="22"/>
        <v>-0.111</v>
      </c>
      <c r="W140" s="7">
        <f t="shared" si="23"/>
        <v>1.8600000000000003</v>
      </c>
      <c r="X140" s="7">
        <f t="shared" si="21"/>
        <v>2.17</v>
      </c>
      <c r="Y140" s="2">
        <v>1.65646</v>
      </c>
      <c r="Z140">
        <v>-0.61013799999999996</v>
      </c>
      <c r="AA140">
        <v>8.3834300000000006</v>
      </c>
      <c r="AC140" s="2"/>
      <c r="AM140">
        <f t="shared" si="24"/>
        <v>-8.105043351659158E-2</v>
      </c>
      <c r="AN140" s="2">
        <f t="shared" si="25"/>
        <v>0.11012183351659158</v>
      </c>
    </row>
    <row r="141" spans="17:40" x14ac:dyDescent="0.25">
      <c r="Q141">
        <f t="shared" si="26"/>
        <v>1988</v>
      </c>
      <c r="R141" s="2">
        <v>-1.55243E-2</v>
      </c>
      <c r="S141">
        <v>1.2999999999999999E-2</v>
      </c>
      <c r="T141">
        <v>0.46</v>
      </c>
      <c r="U141">
        <v>1.42</v>
      </c>
      <c r="V141" s="7">
        <f t="shared" si="22"/>
        <v>-0.08</v>
      </c>
      <c r="W141" s="7">
        <f t="shared" si="23"/>
        <v>1.2280000000000002</v>
      </c>
      <c r="X141" s="7">
        <f t="shared" si="21"/>
        <v>2.66</v>
      </c>
      <c r="Y141" s="2">
        <v>0.64907700000000002</v>
      </c>
      <c r="Z141" s="1">
        <v>-6.2109699999999997E-3</v>
      </c>
      <c r="AA141">
        <v>7.2246300000000003</v>
      </c>
      <c r="AC141" s="2"/>
      <c r="AM141">
        <f t="shared" si="24"/>
        <v>-3.5854376737815691E-2</v>
      </c>
      <c r="AN141" s="2">
        <f t="shared" si="25"/>
        <v>2.0330076737815693E-2</v>
      </c>
    </row>
    <row r="142" spans="17:40" x14ac:dyDescent="0.25">
      <c r="Q142">
        <f t="shared" si="26"/>
        <v>1988</v>
      </c>
      <c r="R142" s="2">
        <v>-4.8997100000000002E-2</v>
      </c>
      <c r="S142">
        <v>7.3999999999999996E-2</v>
      </c>
      <c r="T142">
        <v>0.307</v>
      </c>
      <c r="U142">
        <v>0.94</v>
      </c>
      <c r="V142" s="7">
        <f t="shared" si="22"/>
        <v>8.6999999999999994E-2</v>
      </c>
      <c r="W142" s="7">
        <f t="shared" si="23"/>
        <v>0.86699999999999999</v>
      </c>
      <c r="X142" s="7">
        <f t="shared" si="21"/>
        <v>2.36</v>
      </c>
      <c r="Y142" s="2">
        <v>1.37677</v>
      </c>
      <c r="Z142">
        <v>-0.66444199999999998</v>
      </c>
      <c r="AA142">
        <v>7.20418</v>
      </c>
      <c r="AC142" s="2"/>
      <c r="AM142">
        <f t="shared" si="24"/>
        <v>5.3027006628605759E-3</v>
      </c>
      <c r="AN142" s="2">
        <f t="shared" si="25"/>
        <v>-5.4299800662860581E-2</v>
      </c>
    </row>
    <row r="143" spans="17:40" x14ac:dyDescent="0.25">
      <c r="Q143">
        <f t="shared" si="26"/>
        <v>1988</v>
      </c>
      <c r="R143" s="2">
        <v>-7.6986399999999997E-2</v>
      </c>
      <c r="S143">
        <v>0.16</v>
      </c>
      <c r="T143">
        <v>8.7999999999999995E-2</v>
      </c>
      <c r="U143">
        <v>1.2</v>
      </c>
      <c r="V143" s="7">
        <f t="shared" si="22"/>
        <v>0.23399999999999999</v>
      </c>
      <c r="W143" s="7">
        <f t="shared" si="23"/>
        <v>0.495</v>
      </c>
      <c r="X143" s="7">
        <f t="shared" si="21"/>
        <v>2.1399999999999997</v>
      </c>
      <c r="Y143" s="2">
        <v>0.60523099999999996</v>
      </c>
      <c r="Z143">
        <v>-0.84468399999999999</v>
      </c>
      <c r="AA143">
        <v>7.3185099999999998</v>
      </c>
      <c r="AC143" s="2"/>
      <c r="AM143">
        <f t="shared" si="24"/>
        <v>3.6595379734890875E-2</v>
      </c>
      <c r="AN143" s="2">
        <f t="shared" si="25"/>
        <v>-0.11358177973489086</v>
      </c>
    </row>
    <row r="144" spans="17:40" x14ac:dyDescent="0.25">
      <c r="Q144">
        <f t="shared" si="26"/>
        <v>1988</v>
      </c>
      <c r="R144" s="2">
        <v>-0.109711</v>
      </c>
      <c r="S144">
        <v>0.187</v>
      </c>
      <c r="T144">
        <v>-0.69699999999999995</v>
      </c>
      <c r="U144">
        <v>0.74</v>
      </c>
      <c r="V144" s="7">
        <f t="shared" si="22"/>
        <v>0.34699999999999998</v>
      </c>
      <c r="W144" s="7">
        <f t="shared" si="23"/>
        <v>-0.50900000000000001</v>
      </c>
      <c r="X144" s="7">
        <f t="shared" si="21"/>
        <v>1.94</v>
      </c>
      <c r="Y144" s="2">
        <v>1.31277</v>
      </c>
      <c r="Z144" s="1">
        <v>7.9974900000000002E-2</v>
      </c>
      <c r="AA144">
        <v>4.9053699999999996</v>
      </c>
      <c r="AC144" s="2"/>
      <c r="AM144">
        <f t="shared" si="24"/>
        <v>3.1280618754776668E-2</v>
      </c>
      <c r="AN144" s="2">
        <f t="shared" si="25"/>
        <v>-0.14099161875477667</v>
      </c>
    </row>
    <row r="145" spans="17:40" x14ac:dyDescent="0.25">
      <c r="Q145">
        <f t="shared" si="26"/>
        <v>1988</v>
      </c>
      <c r="R145" s="2">
        <v>-0.108546</v>
      </c>
      <c r="S145">
        <v>0.13100000000000001</v>
      </c>
      <c r="T145">
        <v>-1.1739999999999999</v>
      </c>
      <c r="U145">
        <v>0.64</v>
      </c>
      <c r="V145" s="7">
        <f t="shared" si="22"/>
        <v>0.318</v>
      </c>
      <c r="W145" s="7">
        <f t="shared" si="23"/>
        <v>-1.7709999999999999</v>
      </c>
      <c r="X145" s="7">
        <f t="shared" si="21"/>
        <v>1.38</v>
      </c>
      <c r="Y145" s="2">
        <v>1.8960900000000001</v>
      </c>
      <c r="Z145" s="1">
        <v>-3.1054399999999999E-2</v>
      </c>
      <c r="AA145">
        <v>1.9289400000000001</v>
      </c>
      <c r="AC145" s="2"/>
      <c r="AM145">
        <f t="shared" si="24"/>
        <v>-1.7461077110989227E-2</v>
      </c>
      <c r="AN145" s="2">
        <f t="shared" si="25"/>
        <v>-9.108492288901078E-2</v>
      </c>
    </row>
    <row r="146" spans="17:40" x14ac:dyDescent="0.25">
      <c r="Q146">
        <f t="shared" si="26"/>
        <v>1988</v>
      </c>
      <c r="R146" s="2">
        <v>-0.12947</v>
      </c>
      <c r="S146">
        <v>1.2999999999999999E-2</v>
      </c>
      <c r="T146">
        <v>-1.3740000000000001</v>
      </c>
      <c r="U146">
        <v>0.19</v>
      </c>
      <c r="V146" s="7">
        <f t="shared" si="22"/>
        <v>0.14400000000000002</v>
      </c>
      <c r="W146" s="7">
        <f t="shared" si="23"/>
        <v>-2.448</v>
      </c>
      <c r="X146" s="7">
        <f t="shared" si="21"/>
        <v>0.83000000000000007</v>
      </c>
      <c r="Y146" s="2">
        <v>-0.69890600000000003</v>
      </c>
      <c r="Z146">
        <v>0.39068399999999998</v>
      </c>
      <c r="AA146">
        <v>3.4707599999999998</v>
      </c>
      <c r="AC146" s="2"/>
      <c r="AM146">
        <f t="shared" si="24"/>
        <v>-7.9073062344253653E-2</v>
      </c>
      <c r="AN146" s="2">
        <f t="shared" si="25"/>
        <v>-5.0396937655746349E-2</v>
      </c>
    </row>
    <row r="147" spans="17:40" x14ac:dyDescent="0.25">
      <c r="Q147">
        <f t="shared" si="26"/>
        <v>1988</v>
      </c>
      <c r="R147" s="2">
        <v>-0.15103800000000001</v>
      </c>
      <c r="S147">
        <v>-7.3999999999999996E-2</v>
      </c>
      <c r="T147">
        <v>-1.5860000000000001</v>
      </c>
      <c r="U147">
        <v>-0.37</v>
      </c>
      <c r="V147" s="7">
        <f t="shared" si="22"/>
        <v>-6.0999999999999999E-2</v>
      </c>
      <c r="W147" s="7">
        <f t="shared" si="23"/>
        <v>-2.86</v>
      </c>
      <c r="X147" s="7">
        <f t="shared" si="21"/>
        <v>-0.18</v>
      </c>
      <c r="Y147" s="2">
        <v>-1.04453</v>
      </c>
      <c r="Z147">
        <v>1.05715</v>
      </c>
      <c r="AA147">
        <v>2.7839399999999999</v>
      </c>
      <c r="AC147" s="2"/>
      <c r="AM147">
        <f t="shared" si="24"/>
        <v>-0.12076989420542071</v>
      </c>
      <c r="AN147" s="2">
        <f t="shared" si="25"/>
        <v>-3.0268105794579295E-2</v>
      </c>
    </row>
    <row r="148" spans="17:40" x14ac:dyDescent="0.25">
      <c r="Q148">
        <f t="shared" si="26"/>
        <v>1988</v>
      </c>
      <c r="R148" s="2">
        <v>-0.18385099999999999</v>
      </c>
      <c r="S148">
        <v>-0.15</v>
      </c>
      <c r="T148">
        <v>-1.35</v>
      </c>
      <c r="U148">
        <v>-0.1</v>
      </c>
      <c r="V148" s="7">
        <f t="shared" si="22"/>
        <v>-0.22399999999999998</v>
      </c>
      <c r="W148" s="7">
        <f t="shared" si="23"/>
        <v>-2.8359999999999999</v>
      </c>
      <c r="X148" s="7">
        <f t="shared" si="21"/>
        <v>-0.47</v>
      </c>
      <c r="Y148" s="2">
        <v>0.69968699999999995</v>
      </c>
      <c r="Z148" s="1">
        <v>1.55161E-2</v>
      </c>
      <c r="AA148">
        <v>2.6968200000000002</v>
      </c>
      <c r="AC148" s="2"/>
      <c r="AM148">
        <f t="shared" si="24"/>
        <v>-0.16080211184618151</v>
      </c>
      <c r="AN148" s="2">
        <f t="shared" si="25"/>
        <v>-2.3048888153818475E-2</v>
      </c>
    </row>
    <row r="149" spans="17:40" x14ac:dyDescent="0.25">
      <c r="Q149">
        <f t="shared" si="26"/>
        <v>1988</v>
      </c>
      <c r="R149" s="2">
        <v>-0.24384500000000001</v>
      </c>
      <c r="S149">
        <v>-0.126</v>
      </c>
      <c r="T149">
        <v>-1.468</v>
      </c>
      <c r="U149">
        <v>-0.02</v>
      </c>
      <c r="V149" s="7">
        <f t="shared" si="22"/>
        <v>-0.27600000000000002</v>
      </c>
      <c r="W149" s="7">
        <f t="shared" si="23"/>
        <v>-2.718</v>
      </c>
      <c r="X149" s="7">
        <f t="shared" si="21"/>
        <v>-0.12000000000000001</v>
      </c>
      <c r="Y149" s="2">
        <v>0.16234399999999999</v>
      </c>
      <c r="Z149" s="1">
        <v>5.9472799999999999E-2</v>
      </c>
      <c r="AA149">
        <v>3.0395400000000001</v>
      </c>
      <c r="AC149" s="2"/>
      <c r="AM149">
        <f t="shared" si="24"/>
        <v>-0.15470401182188626</v>
      </c>
      <c r="AN149" s="2">
        <f t="shared" si="25"/>
        <v>-8.914098817811375E-2</v>
      </c>
    </row>
    <row r="150" spans="17:40" x14ac:dyDescent="0.25">
      <c r="Q150">
        <f t="shared" si="26"/>
        <v>1988</v>
      </c>
      <c r="R150" s="2">
        <v>-0.27035300000000001</v>
      </c>
      <c r="S150">
        <v>-0.14299999999999999</v>
      </c>
      <c r="T150">
        <v>-1.343</v>
      </c>
      <c r="U150">
        <v>-0.43</v>
      </c>
      <c r="V150" s="7">
        <f t="shared" si="22"/>
        <v>-0.26900000000000002</v>
      </c>
      <c r="W150" s="7">
        <f t="shared" si="23"/>
        <v>-2.7109999999999999</v>
      </c>
      <c r="X150" s="7">
        <f t="shared" si="21"/>
        <v>-0.45</v>
      </c>
      <c r="Y150" s="2">
        <v>0.59609400000000001</v>
      </c>
      <c r="Z150">
        <v>1.87452</v>
      </c>
      <c r="AA150">
        <v>1.2340899999999999</v>
      </c>
      <c r="AC150" s="2"/>
      <c r="AM150">
        <f t="shared" si="24"/>
        <v>-0.14722854282080372</v>
      </c>
      <c r="AN150" s="2">
        <f t="shared" si="25"/>
        <v>-0.12312445717919629</v>
      </c>
    </row>
    <row r="151" spans="17:40" x14ac:dyDescent="0.25">
      <c r="Q151">
        <f t="shared" si="26"/>
        <v>1989</v>
      </c>
      <c r="R151" s="2">
        <v>-0.210281</v>
      </c>
      <c r="S151">
        <v>-0.2</v>
      </c>
      <c r="T151">
        <v>-1.1659999999999999</v>
      </c>
      <c r="U151">
        <v>-0.95</v>
      </c>
      <c r="V151" s="7">
        <f t="shared" si="22"/>
        <v>-0.34299999999999997</v>
      </c>
      <c r="W151" s="7">
        <f t="shared" si="23"/>
        <v>-2.4089999999999998</v>
      </c>
      <c r="X151" s="7">
        <f t="shared" si="21"/>
        <v>-1.38</v>
      </c>
      <c r="Y151" s="2">
        <v>-1.1046199999999999</v>
      </c>
      <c r="Z151">
        <v>3.5187499999999998</v>
      </c>
      <c r="AA151">
        <v>0.28343299999999999</v>
      </c>
      <c r="AC151" s="2"/>
      <c r="AM151">
        <f t="shared" si="24"/>
        <v>-0.15674235727723285</v>
      </c>
      <c r="AN151" s="2">
        <f t="shared" si="25"/>
        <v>-5.3538642722767149E-2</v>
      </c>
    </row>
    <row r="152" spans="17:40" x14ac:dyDescent="0.25">
      <c r="Q152">
        <f t="shared" si="26"/>
        <v>1989</v>
      </c>
      <c r="R152" s="2">
        <v>-0.193523</v>
      </c>
      <c r="S152">
        <v>-0.13500000000000001</v>
      </c>
      <c r="T152">
        <v>-1.3080000000000001</v>
      </c>
      <c r="U152">
        <v>-1.02</v>
      </c>
      <c r="V152" s="7">
        <f t="shared" si="22"/>
        <v>-0.33500000000000002</v>
      </c>
      <c r="W152" s="7">
        <f t="shared" si="23"/>
        <v>-2.3740000000000001</v>
      </c>
      <c r="X152" s="7">
        <f t="shared" si="21"/>
        <v>-1.97</v>
      </c>
      <c r="Y152" s="2">
        <v>-1.42354</v>
      </c>
      <c r="Z152">
        <v>3.73536</v>
      </c>
      <c r="AA152">
        <v>-1.34657</v>
      </c>
      <c r="AC152" s="2"/>
      <c r="AM152">
        <f t="shared" si="24"/>
        <v>-0.12452298714166546</v>
      </c>
      <c r="AN152" s="2">
        <f t="shared" si="25"/>
        <v>-6.9000012858334542E-2</v>
      </c>
    </row>
    <row r="153" spans="17:40" x14ac:dyDescent="0.25">
      <c r="Q153">
        <f t="shared" si="26"/>
        <v>1989</v>
      </c>
      <c r="R153" s="2">
        <v>-0.203796</v>
      </c>
      <c r="S153">
        <v>-0.23200000000000001</v>
      </c>
      <c r="T153">
        <v>-1.056</v>
      </c>
      <c r="U153">
        <v>-0.83</v>
      </c>
      <c r="V153" s="7">
        <f t="shared" si="22"/>
        <v>-0.36699999999999999</v>
      </c>
      <c r="W153" s="7">
        <f t="shared" si="23"/>
        <v>-2.2639999999999998</v>
      </c>
      <c r="X153" s="7">
        <f t="shared" si="21"/>
        <v>-1.85</v>
      </c>
      <c r="Y153" s="2">
        <v>-1.2909200000000001</v>
      </c>
      <c r="Z153">
        <v>1.72116</v>
      </c>
      <c r="AA153">
        <v>-0.26537300000000003</v>
      </c>
      <c r="AC153" s="2"/>
      <c r="AM153">
        <f t="shared" si="24"/>
        <v>-0.17332437158462216</v>
      </c>
      <c r="AN153" s="2">
        <f t="shared" si="25"/>
        <v>-3.0471628415377844E-2</v>
      </c>
    </row>
    <row r="154" spans="17:40" x14ac:dyDescent="0.25">
      <c r="Q154">
        <f t="shared" si="26"/>
        <v>1989</v>
      </c>
      <c r="R154" s="2">
        <v>-0.17719299999999999</v>
      </c>
      <c r="S154">
        <v>-0.26900000000000002</v>
      </c>
      <c r="T154">
        <v>-0.84199999999999997</v>
      </c>
      <c r="U154">
        <v>-0.32</v>
      </c>
      <c r="V154" s="7">
        <f t="shared" si="22"/>
        <v>-0.501</v>
      </c>
      <c r="W154" s="7">
        <f t="shared" si="23"/>
        <v>-1.798</v>
      </c>
      <c r="X154" s="7">
        <f t="shared" si="21"/>
        <v>-1.1499999999999999</v>
      </c>
      <c r="Y154" s="2">
        <v>-0.51323099999999999</v>
      </c>
      <c r="Z154">
        <v>-0.35397200000000001</v>
      </c>
      <c r="AA154">
        <v>-1.31582</v>
      </c>
      <c r="AC154" s="2"/>
      <c r="AM154">
        <f t="shared" si="24"/>
        <v>-0.1993378100365292</v>
      </c>
      <c r="AN154" s="2">
        <f t="shared" si="25"/>
        <v>2.2144810036529211E-2</v>
      </c>
    </row>
    <row r="155" spans="17:40" x14ac:dyDescent="0.25">
      <c r="Q155">
        <f t="shared" si="26"/>
        <v>1989</v>
      </c>
      <c r="R155" s="2">
        <v>-0.16687199999999999</v>
      </c>
      <c r="S155">
        <v>-0.126</v>
      </c>
      <c r="T155">
        <v>-0.48699999999999999</v>
      </c>
      <c r="U155">
        <v>0.47</v>
      </c>
      <c r="V155" s="7">
        <f t="shared" si="22"/>
        <v>-0.39500000000000002</v>
      </c>
      <c r="W155" s="7">
        <f t="shared" si="23"/>
        <v>-1.2289999999999999</v>
      </c>
      <c r="X155" s="7">
        <f t="shared" si="21"/>
        <v>0.14999999999999997</v>
      </c>
      <c r="Y155" s="2">
        <v>-4.4769200000000002E-2</v>
      </c>
      <c r="Z155">
        <v>0.89028600000000002</v>
      </c>
      <c r="AA155">
        <v>-3.6014900000000001</v>
      </c>
      <c r="AC155" s="2"/>
      <c r="AM155">
        <f t="shared" si="24"/>
        <v>-0.12681950203862175</v>
      </c>
      <c r="AN155" s="2">
        <f t="shared" si="25"/>
        <v>-4.0052497961378247E-2</v>
      </c>
    </row>
    <row r="156" spans="17:40" x14ac:dyDescent="0.25">
      <c r="Q156">
        <f t="shared" si="26"/>
        <v>1989</v>
      </c>
      <c r="R156" s="2">
        <v>-0.18628600000000001</v>
      </c>
      <c r="S156">
        <v>0.112</v>
      </c>
      <c r="T156">
        <v>-0.26600000000000001</v>
      </c>
      <c r="U156">
        <v>0.36</v>
      </c>
      <c r="V156" s="7">
        <f t="shared" si="22"/>
        <v>-1.3999999999999999E-2</v>
      </c>
      <c r="W156" s="7">
        <f t="shared" si="23"/>
        <v>-0.65300000000000002</v>
      </c>
      <c r="X156" s="7">
        <f t="shared" si="21"/>
        <v>0.83</v>
      </c>
      <c r="Y156" s="2">
        <v>-0.55723100000000003</v>
      </c>
      <c r="Z156">
        <v>0.364427</v>
      </c>
      <c r="AA156">
        <v>-4.8946300000000003</v>
      </c>
      <c r="AC156" s="2"/>
      <c r="AM156">
        <f t="shared" si="24"/>
        <v>1.8566606077404596E-2</v>
      </c>
      <c r="AN156" s="2">
        <f t="shared" si="25"/>
        <v>-0.2048526060774046</v>
      </c>
    </row>
    <row r="157" spans="17:40" x14ac:dyDescent="0.25">
      <c r="Q157">
        <f t="shared" si="26"/>
        <v>1989</v>
      </c>
      <c r="R157" s="2">
        <v>-8.5396899999999998E-2</v>
      </c>
      <c r="S157">
        <v>0.19800000000000001</v>
      </c>
      <c r="T157">
        <v>-0.45400000000000001</v>
      </c>
      <c r="U157">
        <v>0.83</v>
      </c>
      <c r="V157" s="7">
        <f t="shared" si="22"/>
        <v>0.31</v>
      </c>
      <c r="W157" s="7">
        <f t="shared" si="23"/>
        <v>-0.62</v>
      </c>
      <c r="X157" s="7">
        <f t="shared" si="21"/>
        <v>1.19</v>
      </c>
      <c r="Y157" s="2">
        <v>-0.293906</v>
      </c>
      <c r="Z157">
        <v>0.97786600000000001</v>
      </c>
      <c r="AA157">
        <v>-7.9710599999999996</v>
      </c>
      <c r="AC157" s="2"/>
      <c r="AM157">
        <f t="shared" si="24"/>
        <v>4.5218527437741782E-2</v>
      </c>
      <c r="AN157" s="2">
        <f t="shared" si="25"/>
        <v>-0.13061542743774179</v>
      </c>
    </row>
    <row r="158" spans="17:40" x14ac:dyDescent="0.25">
      <c r="Q158">
        <f t="shared" si="26"/>
        <v>1989</v>
      </c>
      <c r="R158" s="2">
        <v>-6.0566500000000002E-2</v>
      </c>
      <c r="S158">
        <v>0.13400000000000001</v>
      </c>
      <c r="T158">
        <v>-0.501</v>
      </c>
      <c r="U158">
        <v>0.09</v>
      </c>
      <c r="V158" s="7">
        <f t="shared" si="22"/>
        <v>0.33200000000000002</v>
      </c>
      <c r="W158" s="7">
        <f t="shared" si="23"/>
        <v>-0.85500000000000009</v>
      </c>
      <c r="X158" s="7">
        <f t="shared" si="21"/>
        <v>0.91999999999999993</v>
      </c>
      <c r="Y158" s="2">
        <v>-0.34890599999999999</v>
      </c>
      <c r="Z158">
        <v>0.68701400000000001</v>
      </c>
      <c r="AA158">
        <v>-10.9292</v>
      </c>
      <c r="AC158" s="2"/>
      <c r="AM158">
        <f t="shared" si="24"/>
        <v>2.849946403161344E-2</v>
      </c>
      <c r="AN158" s="2">
        <f t="shared" si="25"/>
        <v>-8.9065964031613445E-2</v>
      </c>
    </row>
    <row r="159" spans="17:40" x14ac:dyDescent="0.25">
      <c r="Q159">
        <f t="shared" si="26"/>
        <v>1989</v>
      </c>
      <c r="R159" s="2">
        <v>-0.101353</v>
      </c>
      <c r="S159">
        <v>-7.3999999999999996E-2</v>
      </c>
      <c r="T159">
        <v>-0.28000000000000003</v>
      </c>
      <c r="U159">
        <v>0.05</v>
      </c>
      <c r="V159" s="7">
        <f t="shared" si="22"/>
        <v>6.0000000000000012E-2</v>
      </c>
      <c r="W159" s="7">
        <f t="shared" si="23"/>
        <v>-0.68100000000000005</v>
      </c>
      <c r="X159" s="7">
        <f t="shared" ref="X159:X222" si="27">U158+U159</f>
        <v>0.14000000000000001</v>
      </c>
      <c r="Y159" s="2">
        <v>0.33546900000000002</v>
      </c>
      <c r="Z159">
        <v>0.72097500000000003</v>
      </c>
      <c r="AA159">
        <v>-13.7561</v>
      </c>
      <c r="AC159" s="2"/>
      <c r="AM159">
        <f t="shared" si="24"/>
        <v>-7.705188333953078E-2</v>
      </c>
      <c r="AN159" s="2">
        <f t="shared" si="25"/>
        <v>-2.4301116660469219E-2</v>
      </c>
    </row>
    <row r="160" spans="17:40" x14ac:dyDescent="0.25">
      <c r="Q160">
        <f t="shared" si="26"/>
        <v>1989</v>
      </c>
      <c r="R160" s="2">
        <v>-0.13668</v>
      </c>
      <c r="S160">
        <v>-0.10199999999999999</v>
      </c>
      <c r="T160">
        <v>-0.318</v>
      </c>
      <c r="U160">
        <v>-0.12</v>
      </c>
      <c r="V160" s="7">
        <f t="shared" ref="V160:V223" si="28">S159+S160</f>
        <v>-0.17599999999999999</v>
      </c>
      <c r="W160" s="7">
        <f t="shared" ref="W160:W223" si="29">T159+T160+$W$3</f>
        <v>-0.49800000000000011</v>
      </c>
      <c r="X160" s="7">
        <f t="shared" si="27"/>
        <v>-6.9999999999999993E-2</v>
      </c>
      <c r="Y160" s="2">
        <v>-1.2703100000000001</v>
      </c>
      <c r="Z160">
        <v>0.97384700000000002</v>
      </c>
      <c r="AA160">
        <v>-17.0732</v>
      </c>
      <c r="AC160" s="2"/>
      <c r="AM160">
        <f t="shared" ref="AM160:AM223" si="30">AF$31+AE$31*S160+AD$31*T160+AC$31*U160</f>
        <v>-8.9474041931548509E-2</v>
      </c>
      <c r="AN160" s="2">
        <f t="shared" ref="AN160:AN223" si="31">R160-AM160</f>
        <v>-4.7205958068451487E-2</v>
      </c>
    </row>
    <row r="161" spans="17:40" x14ac:dyDescent="0.25">
      <c r="Q161">
        <f t="shared" si="26"/>
        <v>1989</v>
      </c>
      <c r="R161" s="2">
        <v>-0.10406</v>
      </c>
      <c r="S161">
        <v>-0.129</v>
      </c>
      <c r="T161">
        <v>-6.6000000000000003E-2</v>
      </c>
      <c r="U161">
        <v>-0.5</v>
      </c>
      <c r="V161" s="7">
        <f t="shared" si="28"/>
        <v>-0.23099999999999998</v>
      </c>
      <c r="W161" s="7">
        <f t="shared" si="29"/>
        <v>-0.28400000000000003</v>
      </c>
      <c r="X161" s="7">
        <f t="shared" si="27"/>
        <v>-0.62</v>
      </c>
      <c r="Y161" s="2">
        <v>-0.64765600000000001</v>
      </c>
      <c r="Z161">
        <v>0.12791</v>
      </c>
      <c r="AA161">
        <v>-15.1305</v>
      </c>
      <c r="AC161" s="2"/>
      <c r="AM161">
        <f t="shared" si="30"/>
        <v>-8.3021335516489769E-2</v>
      </c>
      <c r="AN161" s="2">
        <f t="shared" si="31"/>
        <v>-2.103866448351023E-2</v>
      </c>
    </row>
    <row r="162" spans="17:40" x14ac:dyDescent="0.25">
      <c r="Q162">
        <f t="shared" si="26"/>
        <v>1989</v>
      </c>
      <c r="R162" s="2">
        <v>-0.10345699999999999</v>
      </c>
      <c r="S162">
        <v>-0.13200000000000001</v>
      </c>
      <c r="T162">
        <v>0.14199999999999999</v>
      </c>
      <c r="U162">
        <v>-0.21</v>
      </c>
      <c r="V162" s="7">
        <f t="shared" si="28"/>
        <v>-0.26100000000000001</v>
      </c>
      <c r="W162" s="7">
        <f t="shared" si="29"/>
        <v>0.17599999999999999</v>
      </c>
      <c r="X162" s="7">
        <f t="shared" si="27"/>
        <v>-0.71</v>
      </c>
      <c r="Y162" s="2">
        <v>0.836094</v>
      </c>
      <c r="Z162">
        <v>-0.44792599999999999</v>
      </c>
      <c r="AA162">
        <v>-9.8859100000000009</v>
      </c>
      <c r="AC162" s="2"/>
      <c r="AM162">
        <f t="shared" si="30"/>
        <v>-8.4066759468231278E-2</v>
      </c>
      <c r="AN162" s="2">
        <f t="shared" si="31"/>
        <v>-1.9390240531768715E-2</v>
      </c>
    </row>
    <row r="163" spans="17:40" x14ac:dyDescent="0.25">
      <c r="Q163">
        <f t="shared" si="26"/>
        <v>1990</v>
      </c>
      <c r="R163" s="2">
        <v>-7.5870900000000005E-2</v>
      </c>
      <c r="S163">
        <v>-0.27800000000000002</v>
      </c>
      <c r="T163">
        <v>0.23400000000000001</v>
      </c>
      <c r="U163">
        <v>-0.3</v>
      </c>
      <c r="V163" s="7">
        <f t="shared" si="28"/>
        <v>-0.41000000000000003</v>
      </c>
      <c r="W163" s="7">
        <f t="shared" si="29"/>
        <v>0.47599999999999998</v>
      </c>
      <c r="X163" s="7">
        <f t="shared" si="27"/>
        <v>-0.51</v>
      </c>
      <c r="Y163" s="2">
        <v>-0.62461500000000003</v>
      </c>
      <c r="Z163">
        <v>1.4134500000000001</v>
      </c>
      <c r="AA163">
        <v>-5.5565699999999998</v>
      </c>
      <c r="AC163" s="2"/>
      <c r="AM163">
        <f t="shared" si="30"/>
        <v>-0.159087197197814</v>
      </c>
      <c r="AN163" s="2">
        <f t="shared" si="31"/>
        <v>8.3216297197813996E-2</v>
      </c>
    </row>
    <row r="164" spans="17:40" x14ac:dyDescent="0.25">
      <c r="Q164">
        <f t="shared" si="26"/>
        <v>1990</v>
      </c>
      <c r="R164" s="2">
        <v>1.00889E-2</v>
      </c>
      <c r="S164">
        <v>-0.14099999999999999</v>
      </c>
      <c r="T164">
        <v>0.53600000000000003</v>
      </c>
      <c r="U164">
        <v>-0.65</v>
      </c>
      <c r="V164" s="7">
        <f t="shared" si="28"/>
        <v>-0.41900000000000004</v>
      </c>
      <c r="W164" s="7">
        <f t="shared" si="29"/>
        <v>0.87</v>
      </c>
      <c r="X164" s="7">
        <f t="shared" si="27"/>
        <v>-0.95</v>
      </c>
      <c r="Y164" s="2">
        <v>-2.4935399999999999</v>
      </c>
      <c r="Z164">
        <v>3.8576600000000001</v>
      </c>
      <c r="AA164">
        <v>-4.5265700000000004</v>
      </c>
      <c r="AC164" s="2"/>
      <c r="AM164">
        <f t="shared" si="30"/>
        <v>-5.9813665069746412E-2</v>
      </c>
      <c r="AN164" s="2">
        <f t="shared" si="31"/>
        <v>6.9902565069746417E-2</v>
      </c>
    </row>
    <row r="165" spans="17:40" x14ac:dyDescent="0.25">
      <c r="Q165">
        <f t="shared" si="26"/>
        <v>1990</v>
      </c>
      <c r="R165" s="2">
        <v>1.1950299999999999E-3</v>
      </c>
      <c r="S165">
        <v>-0.158</v>
      </c>
      <c r="T165">
        <v>0.91900000000000004</v>
      </c>
      <c r="U165">
        <v>-0.62</v>
      </c>
      <c r="V165" s="7">
        <f t="shared" si="28"/>
        <v>-0.29899999999999999</v>
      </c>
      <c r="W165" s="7">
        <f t="shared" si="29"/>
        <v>1.5550000000000002</v>
      </c>
      <c r="X165" s="7">
        <f t="shared" si="27"/>
        <v>-1.27</v>
      </c>
      <c r="Y165" s="2">
        <v>0.30907699999999999</v>
      </c>
      <c r="Z165">
        <v>3.18086</v>
      </c>
      <c r="AA165">
        <v>2.3146300000000002</v>
      </c>
      <c r="AC165" s="2"/>
      <c r="AM165">
        <f t="shared" si="30"/>
        <v>-5.3837064332731721E-2</v>
      </c>
      <c r="AN165" s="2">
        <f t="shared" si="31"/>
        <v>5.5032094332731721E-2</v>
      </c>
    </row>
    <row r="166" spans="17:40" x14ac:dyDescent="0.25">
      <c r="Q166">
        <f t="shared" si="26"/>
        <v>1990</v>
      </c>
      <c r="R166" s="2">
        <v>3.4016100000000001E-2</v>
      </c>
      <c r="S166">
        <v>-9.6000000000000002E-2</v>
      </c>
      <c r="T166">
        <v>0.39300000000000002</v>
      </c>
      <c r="U166">
        <v>0.27</v>
      </c>
      <c r="V166" s="7">
        <f t="shared" si="28"/>
        <v>-0.254</v>
      </c>
      <c r="W166" s="7">
        <f t="shared" si="29"/>
        <v>1.4120000000000001</v>
      </c>
      <c r="X166" s="7">
        <f t="shared" si="27"/>
        <v>-0.35</v>
      </c>
      <c r="Y166" s="2">
        <v>-0.36323100000000003</v>
      </c>
      <c r="Z166">
        <v>1.7750699999999999</v>
      </c>
      <c r="AA166">
        <v>6.3341799999999999</v>
      </c>
      <c r="AC166" s="2"/>
      <c r="AM166">
        <f t="shared" si="30"/>
        <v>-6.6904735079135011E-2</v>
      </c>
      <c r="AN166" s="2">
        <f t="shared" si="31"/>
        <v>0.10092083507913502</v>
      </c>
    </row>
    <row r="167" spans="17:40" x14ac:dyDescent="0.25">
      <c r="Q167">
        <f t="shared" si="26"/>
        <v>1990</v>
      </c>
      <c r="R167" s="2">
        <v>-1.3033100000000001E-2</v>
      </c>
      <c r="S167">
        <v>-3.7999999999999999E-2</v>
      </c>
      <c r="T167">
        <v>0.59499999999999997</v>
      </c>
      <c r="U167">
        <v>0.44</v>
      </c>
      <c r="V167" s="7">
        <f t="shared" si="28"/>
        <v>-0.13400000000000001</v>
      </c>
      <c r="W167" s="7">
        <f t="shared" si="29"/>
        <v>1.0880000000000001</v>
      </c>
      <c r="X167" s="7">
        <f t="shared" si="27"/>
        <v>0.71</v>
      </c>
      <c r="Y167" s="2">
        <v>0.26523099999999999</v>
      </c>
      <c r="Z167">
        <v>0.944276</v>
      </c>
      <c r="AA167">
        <v>13.3185</v>
      </c>
      <c r="AC167" s="2"/>
      <c r="AM167">
        <f t="shared" si="30"/>
        <v>-3.0749965225526421E-2</v>
      </c>
      <c r="AN167" s="2">
        <f t="shared" si="31"/>
        <v>1.7716865225526422E-2</v>
      </c>
    </row>
    <row r="168" spans="17:40" x14ac:dyDescent="0.25">
      <c r="Q168">
        <f t="shared" si="26"/>
        <v>1990</v>
      </c>
      <c r="R168" s="2">
        <v>-4.2583299999999998E-2</v>
      </c>
      <c r="S168">
        <v>-3.5000000000000003E-2</v>
      </c>
      <c r="T168">
        <v>0.40799999999999997</v>
      </c>
      <c r="U168">
        <v>0.44</v>
      </c>
      <c r="V168" s="7">
        <f t="shared" si="28"/>
        <v>-7.3000000000000009E-2</v>
      </c>
      <c r="W168" s="7">
        <f t="shared" si="29"/>
        <v>1.103</v>
      </c>
      <c r="X168" s="7">
        <f t="shared" si="27"/>
        <v>0.88</v>
      </c>
      <c r="Y168" s="2">
        <v>-1.38723</v>
      </c>
      <c r="Z168">
        <v>0.32374700000000001</v>
      </c>
      <c r="AA168">
        <v>17.385400000000001</v>
      </c>
      <c r="AC168" s="2"/>
      <c r="AM168">
        <f t="shared" si="30"/>
        <v>-3.7042382272388853E-2</v>
      </c>
      <c r="AN168" s="2">
        <f t="shared" si="31"/>
        <v>-5.5409177276111443E-3</v>
      </c>
    </row>
    <row r="169" spans="17:40" x14ac:dyDescent="0.25">
      <c r="Q169">
        <f t="shared" si="26"/>
        <v>1990</v>
      </c>
      <c r="R169" s="2">
        <v>-3.6034799999999999E-2</v>
      </c>
      <c r="S169">
        <v>-1E-3</v>
      </c>
      <c r="T169">
        <v>8.4000000000000005E-2</v>
      </c>
      <c r="U169">
        <v>0.27</v>
      </c>
      <c r="V169" s="7">
        <f t="shared" si="28"/>
        <v>-3.6000000000000004E-2</v>
      </c>
      <c r="W169" s="7">
        <f t="shared" si="29"/>
        <v>0.59199999999999997</v>
      </c>
      <c r="X169" s="7">
        <f t="shared" si="27"/>
        <v>0.71</v>
      </c>
      <c r="Y169" s="2">
        <v>3.6093800000000002E-2</v>
      </c>
      <c r="Z169">
        <v>-0.18349399999999999</v>
      </c>
      <c r="AA169">
        <v>18.428899999999999</v>
      </c>
      <c r="AC169" s="2"/>
      <c r="AM169">
        <f t="shared" si="30"/>
        <v>-2.7041879489470098E-2</v>
      </c>
      <c r="AN169" s="2">
        <f t="shared" si="31"/>
        <v>-8.9929205105299011E-3</v>
      </c>
    </row>
    <row r="170" spans="17:40" x14ac:dyDescent="0.25">
      <c r="Q170">
        <f t="shared" si="26"/>
        <v>1990</v>
      </c>
      <c r="R170" s="2">
        <v>-4.3719300000000003E-2</v>
      </c>
      <c r="S170">
        <v>7.2999999999999995E-2</v>
      </c>
      <c r="T170">
        <v>0.123</v>
      </c>
      <c r="U170">
        <v>0.11</v>
      </c>
      <c r="V170" s="7">
        <f t="shared" si="28"/>
        <v>7.1999999999999995E-2</v>
      </c>
      <c r="W170" s="7">
        <f t="shared" si="29"/>
        <v>0.30700000000000005</v>
      </c>
      <c r="X170" s="7">
        <f t="shared" si="27"/>
        <v>0.38</v>
      </c>
      <c r="Y170" s="2">
        <v>1.68109</v>
      </c>
      <c r="Z170" s="1">
        <v>-4.4125999999999999E-2</v>
      </c>
      <c r="AA170">
        <v>18.680800000000001</v>
      </c>
      <c r="AC170" s="2"/>
      <c r="AM170">
        <f t="shared" si="30"/>
        <v>2.0467419486153243E-2</v>
      </c>
      <c r="AN170" s="2">
        <f t="shared" si="31"/>
        <v>-6.4186719486153246E-2</v>
      </c>
    </row>
    <row r="171" spans="17:40" x14ac:dyDescent="0.25">
      <c r="Q171">
        <f t="shared" si="26"/>
        <v>1990</v>
      </c>
      <c r="R171" s="2">
        <v>-5.0122399999999998E-2</v>
      </c>
      <c r="S171">
        <v>0.16800000000000001</v>
      </c>
      <c r="T171">
        <v>0.376</v>
      </c>
      <c r="U171">
        <v>0.38</v>
      </c>
      <c r="V171" s="7">
        <f t="shared" si="28"/>
        <v>0.24099999999999999</v>
      </c>
      <c r="W171" s="7">
        <f t="shared" si="29"/>
        <v>0.59899999999999998</v>
      </c>
      <c r="X171" s="7">
        <f t="shared" si="27"/>
        <v>0.49</v>
      </c>
      <c r="Y171" s="2">
        <v>-0.53453099999999998</v>
      </c>
      <c r="Z171">
        <v>-0.192555</v>
      </c>
      <c r="AA171">
        <v>18.283899999999999</v>
      </c>
      <c r="AC171" s="2"/>
      <c r="AM171">
        <f t="shared" si="30"/>
        <v>7.6609023955835173E-2</v>
      </c>
      <c r="AN171" s="2">
        <f t="shared" si="31"/>
        <v>-0.12673142395583517</v>
      </c>
    </row>
    <row r="172" spans="17:40" x14ac:dyDescent="0.25">
      <c r="Q172">
        <f t="shared" ref="Q172:Q235" si="32">Q160+1</f>
        <v>1990</v>
      </c>
      <c r="R172" s="2">
        <v>3.55129E-2</v>
      </c>
      <c r="S172">
        <v>0.13400000000000001</v>
      </c>
      <c r="T172">
        <v>0.24099999999999999</v>
      </c>
      <c r="U172">
        <v>-0.69</v>
      </c>
      <c r="V172" s="7">
        <f t="shared" si="28"/>
        <v>0.30200000000000005</v>
      </c>
      <c r="W172" s="7">
        <f t="shared" si="29"/>
        <v>0.71699999999999997</v>
      </c>
      <c r="X172" s="7">
        <f t="shared" si="27"/>
        <v>-0.30999999999999994</v>
      </c>
      <c r="Y172" s="2">
        <v>-1.1003099999999999</v>
      </c>
      <c r="Z172">
        <v>0.64349699999999999</v>
      </c>
      <c r="AA172">
        <v>16.616800000000001</v>
      </c>
      <c r="AC172" s="2"/>
      <c r="AM172">
        <f t="shared" si="30"/>
        <v>8.2254381941886653E-2</v>
      </c>
      <c r="AN172" s="2">
        <f t="shared" si="31"/>
        <v>-4.6741481941886653E-2</v>
      </c>
    </row>
    <row r="173" spans="17:40" x14ac:dyDescent="0.25">
      <c r="Q173">
        <f t="shared" si="32"/>
        <v>1990</v>
      </c>
      <c r="R173" s="2">
        <v>-1.6243199999999999E-2</v>
      </c>
      <c r="S173">
        <v>-3.3000000000000002E-2</v>
      </c>
      <c r="T173">
        <v>0.372</v>
      </c>
      <c r="U173">
        <v>-1.69</v>
      </c>
      <c r="V173" s="7">
        <f t="shared" si="28"/>
        <v>0.10100000000000001</v>
      </c>
      <c r="W173" s="7">
        <f t="shared" si="29"/>
        <v>0.71299999999999997</v>
      </c>
      <c r="X173" s="7">
        <f t="shared" si="27"/>
        <v>-2.38</v>
      </c>
      <c r="Y173" s="2">
        <v>-1.6076600000000001</v>
      </c>
      <c r="Z173">
        <v>0.61476799999999998</v>
      </c>
      <c r="AA173">
        <v>15.429500000000001</v>
      </c>
      <c r="AC173" s="2"/>
      <c r="AM173">
        <f t="shared" si="30"/>
        <v>2.300673375629415E-2</v>
      </c>
      <c r="AN173" s="2">
        <f t="shared" si="31"/>
        <v>-3.9249933756294153E-2</v>
      </c>
    </row>
    <row r="174" spans="17:40" x14ac:dyDescent="0.25">
      <c r="Q174">
        <f t="shared" si="32"/>
        <v>1990</v>
      </c>
      <c r="R174" s="2">
        <v>-3.0564400000000001E-3</v>
      </c>
      <c r="S174">
        <v>-1.4999999999999999E-2</v>
      </c>
      <c r="T174">
        <v>0.33500000000000002</v>
      </c>
      <c r="U174">
        <v>-2.23</v>
      </c>
      <c r="V174" s="7">
        <f t="shared" si="28"/>
        <v>-4.8000000000000001E-2</v>
      </c>
      <c r="W174" s="7">
        <f t="shared" si="29"/>
        <v>0.80700000000000005</v>
      </c>
      <c r="X174" s="7">
        <f t="shared" si="27"/>
        <v>-3.92</v>
      </c>
      <c r="Y174" s="2">
        <v>-1.3539099999999999</v>
      </c>
      <c r="Z174">
        <v>1.4724200000000001</v>
      </c>
      <c r="AA174">
        <v>14.334099999999999</v>
      </c>
      <c r="AC174" s="2"/>
      <c r="AM174">
        <f t="shared" si="30"/>
        <v>4.6807236587280858E-2</v>
      </c>
      <c r="AN174" s="2">
        <f t="shared" si="31"/>
        <v>-4.9863676587280858E-2</v>
      </c>
    </row>
    <row r="175" spans="17:40" x14ac:dyDescent="0.25">
      <c r="Q175">
        <f t="shared" si="32"/>
        <v>1991</v>
      </c>
      <c r="R175" s="2">
        <v>4.7895200000000002E-3</v>
      </c>
      <c r="S175">
        <v>-0.17399999999999999</v>
      </c>
      <c r="T175">
        <v>0.309</v>
      </c>
      <c r="U175">
        <v>-2.02</v>
      </c>
      <c r="V175" s="7">
        <f t="shared" si="28"/>
        <v>-0.189</v>
      </c>
      <c r="W175" s="7">
        <f t="shared" si="29"/>
        <v>0.74399999999999999</v>
      </c>
      <c r="X175" s="7">
        <f t="shared" si="27"/>
        <v>-4.25</v>
      </c>
      <c r="Y175" s="2">
        <v>0.665385</v>
      </c>
      <c r="Z175">
        <v>1.13598</v>
      </c>
      <c r="AA175">
        <v>11.8634</v>
      </c>
      <c r="AC175" s="2"/>
      <c r="AM175">
        <f t="shared" si="30"/>
        <v>-4.9013293887893522E-2</v>
      </c>
      <c r="AN175" s="2">
        <f t="shared" si="31"/>
        <v>5.3802813887893521E-2</v>
      </c>
    </row>
    <row r="176" spans="17:40" x14ac:dyDescent="0.25">
      <c r="Q176">
        <f t="shared" si="32"/>
        <v>1991</v>
      </c>
      <c r="R176" s="2">
        <v>-3.1499600000000003E-2</v>
      </c>
      <c r="S176">
        <v>-9.6000000000000002E-2</v>
      </c>
      <c r="T176">
        <v>0.309</v>
      </c>
      <c r="U176">
        <v>-1.19</v>
      </c>
      <c r="V176" s="7">
        <f t="shared" si="28"/>
        <v>-0.27</v>
      </c>
      <c r="W176" s="7">
        <f t="shared" si="29"/>
        <v>0.71799999999999997</v>
      </c>
      <c r="X176" s="7">
        <f t="shared" si="27"/>
        <v>-3.21</v>
      </c>
      <c r="Y176" s="2">
        <v>1.4164600000000001</v>
      </c>
      <c r="Z176">
        <v>-0.41992800000000002</v>
      </c>
      <c r="AA176">
        <v>10.6534</v>
      </c>
      <c r="AC176" s="2"/>
      <c r="AM176">
        <f t="shared" si="30"/>
        <v>-2.9036963289227988E-2</v>
      </c>
      <c r="AN176" s="2">
        <f t="shared" si="31"/>
        <v>-2.4626367107720148E-3</v>
      </c>
    </row>
    <row r="177" spans="17:40" x14ac:dyDescent="0.25">
      <c r="Q177">
        <f t="shared" si="32"/>
        <v>1991</v>
      </c>
      <c r="R177" s="2">
        <v>-2.17089E-2</v>
      </c>
      <c r="S177">
        <v>-4.9000000000000002E-2</v>
      </c>
      <c r="T177">
        <v>0.39200000000000002</v>
      </c>
      <c r="U177">
        <v>-0.74</v>
      </c>
      <c r="V177" s="7">
        <f t="shared" si="28"/>
        <v>-0.14500000000000002</v>
      </c>
      <c r="W177" s="7">
        <f t="shared" si="29"/>
        <v>0.80100000000000005</v>
      </c>
      <c r="X177" s="7">
        <f t="shared" si="27"/>
        <v>-1.93</v>
      </c>
      <c r="Y177" s="2">
        <v>-0.94092299999999995</v>
      </c>
      <c r="Z177">
        <v>-0.33594099999999999</v>
      </c>
      <c r="AA177">
        <v>10.364599999999999</v>
      </c>
      <c r="AC177" s="2"/>
      <c r="AM177">
        <f t="shared" si="30"/>
        <v>-1.2040760752420648E-2</v>
      </c>
      <c r="AN177" s="2">
        <f t="shared" si="31"/>
        <v>-9.6681392475793521E-3</v>
      </c>
    </row>
    <row r="178" spans="17:40" x14ac:dyDescent="0.25">
      <c r="Q178">
        <f t="shared" si="32"/>
        <v>1991</v>
      </c>
      <c r="R178" s="2">
        <v>4.18655E-2</v>
      </c>
      <c r="S178">
        <v>-0.112</v>
      </c>
      <c r="T178">
        <v>0.44400000000000001</v>
      </c>
      <c r="U178">
        <v>-1.01</v>
      </c>
      <c r="V178" s="7">
        <f t="shared" si="28"/>
        <v>-0.161</v>
      </c>
      <c r="W178" s="7">
        <f t="shared" si="29"/>
        <v>0.93600000000000005</v>
      </c>
      <c r="X178" s="7">
        <f t="shared" si="27"/>
        <v>-1.75</v>
      </c>
      <c r="Y178" s="2">
        <v>0.63676900000000003</v>
      </c>
      <c r="Z178">
        <v>0.42647800000000002</v>
      </c>
      <c r="AA178">
        <v>11.3042</v>
      </c>
      <c r="AC178" s="2"/>
      <c r="AM178">
        <f t="shared" si="30"/>
        <v>-3.7326203896213939E-2</v>
      </c>
      <c r="AN178" s="2">
        <f t="shared" si="31"/>
        <v>7.9191703896213939E-2</v>
      </c>
    </row>
    <row r="179" spans="17:40" x14ac:dyDescent="0.25">
      <c r="Q179">
        <f t="shared" si="32"/>
        <v>1991</v>
      </c>
      <c r="R179" s="2">
        <v>3.1806099999999997E-2</v>
      </c>
      <c r="S179">
        <v>-0.13300000000000001</v>
      </c>
      <c r="T179">
        <v>0.71899999999999997</v>
      </c>
      <c r="U179">
        <v>-0.51</v>
      </c>
      <c r="V179" s="7">
        <f t="shared" si="28"/>
        <v>-0.245</v>
      </c>
      <c r="W179" s="7">
        <f t="shared" si="29"/>
        <v>1.2630000000000001</v>
      </c>
      <c r="X179" s="7">
        <f t="shared" si="27"/>
        <v>-1.52</v>
      </c>
      <c r="Y179" s="2">
        <v>-0.63476900000000003</v>
      </c>
      <c r="Z179">
        <v>0.48794599999999999</v>
      </c>
      <c r="AA179">
        <v>5.6785100000000002</v>
      </c>
      <c r="AC179" s="2"/>
      <c r="AM179">
        <f t="shared" si="30"/>
        <v>-5.1525958479562303E-2</v>
      </c>
      <c r="AN179" s="2">
        <f t="shared" si="31"/>
        <v>8.3332058479562293E-2</v>
      </c>
    </row>
    <row r="180" spans="17:40" x14ac:dyDescent="0.25">
      <c r="Q180">
        <f t="shared" si="32"/>
        <v>1991</v>
      </c>
      <c r="R180" s="2">
        <v>-7.68567E-2</v>
      </c>
      <c r="S180">
        <v>-0.109</v>
      </c>
      <c r="T180">
        <v>1.1539999999999999</v>
      </c>
      <c r="U180">
        <v>-1.47</v>
      </c>
      <c r="V180" s="7">
        <f t="shared" si="28"/>
        <v>-0.24199999999999999</v>
      </c>
      <c r="W180" s="7">
        <f t="shared" si="29"/>
        <v>1.9729999999999999</v>
      </c>
      <c r="X180" s="7">
        <f t="shared" si="27"/>
        <v>-1.98</v>
      </c>
      <c r="Y180" s="2">
        <v>-0.91723100000000002</v>
      </c>
      <c r="Z180" s="1">
        <v>-9.5913100000000001E-2</v>
      </c>
      <c r="AA180">
        <v>1.14537</v>
      </c>
      <c r="AC180" s="2"/>
      <c r="AM180">
        <f t="shared" si="30"/>
        <v>7.6557673777600116E-3</v>
      </c>
      <c r="AN180" s="2">
        <f t="shared" si="31"/>
        <v>-8.4512467377760012E-2</v>
      </c>
    </row>
    <row r="181" spans="17:40" x14ac:dyDescent="0.25">
      <c r="Q181">
        <f t="shared" si="32"/>
        <v>1991</v>
      </c>
      <c r="R181" s="2">
        <v>-7.6567800000000002E-3</v>
      </c>
      <c r="S181">
        <v>-8.6999999999999994E-2</v>
      </c>
      <c r="T181">
        <v>1.0109999999999999</v>
      </c>
      <c r="U181">
        <v>-0.1</v>
      </c>
      <c r="V181" s="7">
        <f t="shared" si="28"/>
        <v>-0.19600000000000001</v>
      </c>
      <c r="W181" s="7">
        <f t="shared" si="29"/>
        <v>2.2650000000000001</v>
      </c>
      <c r="X181" s="7">
        <f t="shared" si="27"/>
        <v>-1.57</v>
      </c>
      <c r="Y181" s="2">
        <v>0.57609399999999999</v>
      </c>
      <c r="Z181" s="1">
        <v>-7.5654399999999997E-2</v>
      </c>
      <c r="AA181">
        <v>-4.4710599999999996</v>
      </c>
      <c r="AC181" s="2"/>
      <c r="AM181">
        <f t="shared" si="30"/>
        <v>-2.5048158168742413E-2</v>
      </c>
      <c r="AN181" s="2">
        <f t="shared" si="31"/>
        <v>1.7391378168742415E-2</v>
      </c>
    </row>
    <row r="182" spans="17:40" x14ac:dyDescent="0.25">
      <c r="Q182">
        <f t="shared" si="32"/>
        <v>1991</v>
      </c>
      <c r="R182" s="2">
        <v>-3.6547200000000002E-2</v>
      </c>
      <c r="S182">
        <v>-8.8999999999999996E-2</v>
      </c>
      <c r="T182">
        <v>1.012</v>
      </c>
      <c r="U182">
        <v>0.36</v>
      </c>
      <c r="V182" s="7">
        <f t="shared" si="28"/>
        <v>-0.17599999999999999</v>
      </c>
      <c r="W182" s="7">
        <f t="shared" si="29"/>
        <v>2.1229999999999998</v>
      </c>
      <c r="X182" s="7">
        <f t="shared" si="27"/>
        <v>0.26</v>
      </c>
      <c r="Y182" s="2">
        <v>-0.358906</v>
      </c>
      <c r="Z182">
        <v>0.93299399999999999</v>
      </c>
      <c r="AA182">
        <v>-8.6392399999999991</v>
      </c>
      <c r="AC182" s="2"/>
      <c r="AM182">
        <f t="shared" si="30"/>
        <v>-3.9180415030920041E-2</v>
      </c>
      <c r="AN182" s="2">
        <f t="shared" si="31"/>
        <v>2.6332150309200386E-3</v>
      </c>
    </row>
    <row r="183" spans="17:40" x14ac:dyDescent="0.25">
      <c r="Q183">
        <f t="shared" si="32"/>
        <v>1991</v>
      </c>
      <c r="R183" s="2">
        <v>-7.7810500000000005E-2</v>
      </c>
      <c r="S183">
        <v>-1.7000000000000001E-2</v>
      </c>
      <c r="T183">
        <v>0.73699999999999999</v>
      </c>
      <c r="U183">
        <v>0.65</v>
      </c>
      <c r="V183" s="7">
        <f t="shared" si="28"/>
        <v>-0.106</v>
      </c>
      <c r="W183" s="7">
        <f t="shared" si="29"/>
        <v>1.8490000000000002</v>
      </c>
      <c r="X183" s="7">
        <f t="shared" si="27"/>
        <v>1.01</v>
      </c>
      <c r="Y183" s="2">
        <v>1.0754699999999999</v>
      </c>
      <c r="Z183" s="1">
        <v>-9.4364799999999999E-2</v>
      </c>
      <c r="AA183">
        <v>-8.8860600000000005</v>
      </c>
      <c r="AC183" s="2"/>
      <c r="AM183">
        <f t="shared" si="30"/>
        <v>-1.8939790713188943E-2</v>
      </c>
      <c r="AN183" s="2">
        <f t="shared" si="31"/>
        <v>-5.8870709286811061E-2</v>
      </c>
    </row>
    <row r="184" spans="17:40" x14ac:dyDescent="0.25">
      <c r="Q184">
        <f t="shared" si="32"/>
        <v>1991</v>
      </c>
      <c r="R184" s="2">
        <v>-0.11413</v>
      </c>
      <c r="S184">
        <v>-0.24199999999999999</v>
      </c>
      <c r="T184">
        <v>1.0169999999999999</v>
      </c>
      <c r="U184">
        <v>0.49</v>
      </c>
      <c r="V184" s="7">
        <f t="shared" si="28"/>
        <v>-0.25900000000000001</v>
      </c>
      <c r="W184" s="7">
        <f t="shared" si="29"/>
        <v>1.8540000000000001</v>
      </c>
      <c r="X184" s="7">
        <f t="shared" si="27"/>
        <v>1.1400000000000001</v>
      </c>
      <c r="Y184" s="2">
        <v>-2.5403099999999998</v>
      </c>
      <c r="Z184">
        <v>-0.268793</v>
      </c>
      <c r="AA184">
        <v>-7.9831799999999999</v>
      </c>
      <c r="AC184" s="2"/>
      <c r="AM184">
        <f t="shared" si="30"/>
        <v>-0.12806006859243899</v>
      </c>
      <c r="AN184" s="2">
        <f t="shared" si="31"/>
        <v>1.3930068592438991E-2</v>
      </c>
    </row>
    <row r="185" spans="17:40" x14ac:dyDescent="0.25">
      <c r="Q185">
        <f t="shared" si="32"/>
        <v>1991</v>
      </c>
      <c r="R185" s="2">
        <v>-0.125746</v>
      </c>
      <c r="S185">
        <v>-0.24099999999999999</v>
      </c>
      <c r="T185">
        <v>1.202</v>
      </c>
      <c r="U185">
        <v>0.42</v>
      </c>
      <c r="V185" s="7">
        <f t="shared" si="28"/>
        <v>-0.48299999999999998</v>
      </c>
      <c r="W185" s="7">
        <f t="shared" si="29"/>
        <v>2.319</v>
      </c>
      <c r="X185" s="7">
        <f t="shared" si="27"/>
        <v>0.90999999999999992</v>
      </c>
      <c r="Y185" s="2">
        <v>0.27234399999999997</v>
      </c>
      <c r="Z185">
        <v>0.378778</v>
      </c>
      <c r="AA185">
        <v>-8.3904599999999991</v>
      </c>
      <c r="AC185" s="2"/>
      <c r="AM185">
        <f t="shared" si="30"/>
        <v>-0.11763295990844649</v>
      </c>
      <c r="AN185" s="2">
        <f t="shared" si="31"/>
        <v>-8.1130400915535028E-3</v>
      </c>
    </row>
    <row r="186" spans="17:40" x14ac:dyDescent="0.25">
      <c r="Q186">
        <f t="shared" si="32"/>
        <v>1991</v>
      </c>
      <c r="R186" s="2">
        <v>-8.5089399999999996E-2</v>
      </c>
      <c r="S186">
        <v>-0.19400000000000001</v>
      </c>
      <c r="T186">
        <v>1.32</v>
      </c>
      <c r="U186">
        <v>0.09</v>
      </c>
      <c r="V186" s="7">
        <f t="shared" si="28"/>
        <v>-0.435</v>
      </c>
      <c r="W186" s="7">
        <f t="shared" si="29"/>
        <v>2.6220000000000003</v>
      </c>
      <c r="X186" s="7">
        <f t="shared" si="27"/>
        <v>0.51</v>
      </c>
      <c r="Y186" s="2">
        <v>0.43609399999999998</v>
      </c>
      <c r="Z186">
        <v>1.8089200000000001</v>
      </c>
      <c r="AA186">
        <v>-9.0259099999999997</v>
      </c>
      <c r="AC186" s="2"/>
      <c r="AM186">
        <f t="shared" si="30"/>
        <v>-7.7002952874965835E-2</v>
      </c>
      <c r="AN186" s="2">
        <f t="shared" si="31"/>
        <v>-8.0864471250341602E-3</v>
      </c>
    </row>
    <row r="187" spans="17:40" x14ac:dyDescent="0.25">
      <c r="Q187">
        <f t="shared" si="32"/>
        <v>1992</v>
      </c>
      <c r="R187" s="2">
        <v>-4.8356799999999998E-2</v>
      </c>
      <c r="S187">
        <v>-0.17100000000000001</v>
      </c>
      <c r="T187">
        <v>1.75</v>
      </c>
      <c r="U187">
        <v>0.05</v>
      </c>
      <c r="V187" s="7">
        <f t="shared" si="28"/>
        <v>-0.36499999999999999</v>
      </c>
      <c r="W187" s="7">
        <f t="shared" si="29"/>
        <v>3.1700000000000004</v>
      </c>
      <c r="X187" s="7">
        <f t="shared" si="27"/>
        <v>0.14000000000000001</v>
      </c>
      <c r="Y187" s="2">
        <v>1.4553799999999999</v>
      </c>
      <c r="Z187">
        <v>0.96277900000000005</v>
      </c>
      <c r="AA187">
        <v>-10.8066</v>
      </c>
      <c r="AC187" s="2"/>
      <c r="AM187">
        <f t="shared" si="30"/>
        <v>-4.4709416042824524E-2</v>
      </c>
      <c r="AN187" s="2">
        <f t="shared" si="31"/>
        <v>-3.6473839571754749E-3</v>
      </c>
    </row>
    <row r="188" spans="17:40" x14ac:dyDescent="0.25">
      <c r="Q188">
        <f t="shared" si="32"/>
        <v>1992</v>
      </c>
      <c r="R188" s="2">
        <v>-3.5567300000000003E-2</v>
      </c>
      <c r="S188">
        <v>-7.3999999999999996E-2</v>
      </c>
      <c r="T188">
        <v>1.87</v>
      </c>
      <c r="U188">
        <v>0.31</v>
      </c>
      <c r="V188" s="7">
        <f t="shared" si="28"/>
        <v>-0.245</v>
      </c>
      <c r="W188" s="7">
        <f t="shared" si="29"/>
        <v>3.72</v>
      </c>
      <c r="X188" s="7">
        <f t="shared" si="27"/>
        <v>0.36</v>
      </c>
      <c r="Y188" s="2">
        <v>0.37646200000000002</v>
      </c>
      <c r="Z188">
        <v>1.5777600000000001</v>
      </c>
      <c r="AA188">
        <v>-12.1166</v>
      </c>
      <c r="AC188" s="2"/>
      <c r="AM188">
        <f t="shared" si="30"/>
        <v>7.1660896487045558E-3</v>
      </c>
      <c r="AN188" s="2">
        <f t="shared" si="31"/>
        <v>-4.2733389648704559E-2</v>
      </c>
    </row>
    <row r="189" spans="17:40" x14ac:dyDescent="0.25">
      <c r="Q189">
        <f t="shared" si="32"/>
        <v>1992</v>
      </c>
      <c r="R189" s="2">
        <v>-5.3484900000000002E-2</v>
      </c>
      <c r="S189">
        <v>-7.2999999999999995E-2</v>
      </c>
      <c r="T189">
        <v>1.992</v>
      </c>
      <c r="U189">
        <v>0.67</v>
      </c>
      <c r="V189" s="7">
        <f t="shared" si="28"/>
        <v>-0.14699999999999999</v>
      </c>
      <c r="W189" s="7">
        <f t="shared" si="29"/>
        <v>3.9620000000000002</v>
      </c>
      <c r="X189" s="7">
        <f t="shared" si="27"/>
        <v>0.98</v>
      </c>
      <c r="Y189" s="2">
        <v>0.72907699999999998</v>
      </c>
      <c r="Z189">
        <v>1.17509</v>
      </c>
      <c r="AA189">
        <v>-15.4754</v>
      </c>
      <c r="AC189" s="2"/>
      <c r="AM189">
        <f t="shared" si="30"/>
        <v>2.7022875480466578E-3</v>
      </c>
      <c r="AN189" s="2">
        <f t="shared" si="31"/>
        <v>-5.6187187548046663E-2</v>
      </c>
    </row>
    <row r="190" spans="17:40" x14ac:dyDescent="0.25">
      <c r="Q190">
        <f t="shared" si="32"/>
        <v>1992</v>
      </c>
      <c r="R190" s="2">
        <v>-5.9573399999999999E-2</v>
      </c>
      <c r="S190">
        <v>-0.16400000000000001</v>
      </c>
      <c r="T190">
        <v>2.2709999999999999</v>
      </c>
      <c r="U190">
        <v>0.75</v>
      </c>
      <c r="V190" s="7">
        <f t="shared" si="28"/>
        <v>-0.23699999999999999</v>
      </c>
      <c r="W190" s="7">
        <f t="shared" si="29"/>
        <v>4.3629999999999995</v>
      </c>
      <c r="X190" s="7">
        <f t="shared" si="27"/>
        <v>1.42</v>
      </c>
      <c r="Y190" s="2">
        <v>-3.3230799999999998E-2</v>
      </c>
      <c r="Z190">
        <v>-0.62426199999999998</v>
      </c>
      <c r="AA190">
        <v>-17.175799999999999</v>
      </c>
      <c r="AC190" s="2"/>
      <c r="AM190">
        <f t="shared" si="30"/>
        <v>-3.8476995684950693E-2</v>
      </c>
      <c r="AN190" s="2">
        <f t="shared" si="31"/>
        <v>-2.1096404315049305E-2</v>
      </c>
    </row>
    <row r="191" spans="17:40" x14ac:dyDescent="0.25">
      <c r="Q191">
        <f t="shared" si="32"/>
        <v>1992</v>
      </c>
      <c r="R191" s="2">
        <v>-3.7811600000000001E-2</v>
      </c>
      <c r="S191">
        <v>-0.20200000000000001</v>
      </c>
      <c r="T191">
        <v>2.13</v>
      </c>
      <c r="U191">
        <v>1.54</v>
      </c>
      <c r="V191" s="7">
        <f t="shared" si="28"/>
        <v>-0.36599999999999999</v>
      </c>
      <c r="W191" s="7">
        <f t="shared" si="29"/>
        <v>4.5009999999999994</v>
      </c>
      <c r="X191" s="7">
        <f t="shared" si="27"/>
        <v>2.29</v>
      </c>
      <c r="Y191" s="2">
        <v>1.19523</v>
      </c>
      <c r="Z191">
        <v>1.3428599999999999</v>
      </c>
      <c r="AA191">
        <v>-14.1015</v>
      </c>
      <c r="AC191" s="2"/>
      <c r="AM191">
        <f t="shared" si="30"/>
        <v>-8.8121728815617695E-2</v>
      </c>
      <c r="AN191" s="2">
        <f t="shared" si="31"/>
        <v>5.0310128815617694E-2</v>
      </c>
    </row>
    <row r="192" spans="17:40" x14ac:dyDescent="0.25">
      <c r="Q192">
        <f t="shared" si="32"/>
        <v>1992</v>
      </c>
      <c r="R192" s="2">
        <v>-6.0291999999999998E-2</v>
      </c>
      <c r="S192">
        <v>-0.13100000000000001</v>
      </c>
      <c r="T192">
        <v>1.722</v>
      </c>
      <c r="U192">
        <v>1.26</v>
      </c>
      <c r="V192" s="7">
        <f t="shared" si="28"/>
        <v>-0.33300000000000002</v>
      </c>
      <c r="W192" s="7">
        <f t="shared" si="29"/>
        <v>3.952</v>
      </c>
      <c r="X192" s="7">
        <f t="shared" si="27"/>
        <v>2.8</v>
      </c>
      <c r="Y192" s="2">
        <v>1.36277</v>
      </c>
      <c r="Z192">
        <v>-0.28251300000000001</v>
      </c>
      <c r="AA192">
        <v>-10.8546</v>
      </c>
      <c r="AC192" s="2"/>
      <c r="AM192">
        <f t="shared" si="30"/>
        <v>-5.7924462269309258E-2</v>
      </c>
      <c r="AN192" s="2">
        <f t="shared" si="31"/>
        <v>-2.36753773069074E-3</v>
      </c>
    </row>
    <row r="193" spans="17:40" x14ac:dyDescent="0.25">
      <c r="Q193">
        <f t="shared" si="32"/>
        <v>1992</v>
      </c>
      <c r="R193" s="2">
        <v>-0.16819600000000001</v>
      </c>
      <c r="S193">
        <v>-0.19900000000000001</v>
      </c>
      <c r="T193">
        <v>0.94599999999999995</v>
      </c>
      <c r="U193">
        <v>1.9</v>
      </c>
      <c r="V193" s="7">
        <f t="shared" si="28"/>
        <v>-0.33</v>
      </c>
      <c r="W193" s="7">
        <f t="shared" si="29"/>
        <v>2.7680000000000002</v>
      </c>
      <c r="X193" s="7">
        <f t="shared" si="27"/>
        <v>3.16</v>
      </c>
      <c r="Y193" s="2">
        <v>0.67609399999999997</v>
      </c>
      <c r="Z193">
        <v>0.30344599999999999</v>
      </c>
      <c r="AA193">
        <v>-6.16106</v>
      </c>
      <c r="AC193" s="2"/>
      <c r="AM193">
        <f t="shared" si="30"/>
        <v>-0.14711014366595093</v>
      </c>
      <c r="AN193" s="2">
        <f t="shared" si="31"/>
        <v>-2.108585633404908E-2</v>
      </c>
    </row>
    <row r="194" spans="17:40" x14ac:dyDescent="0.25">
      <c r="Q194">
        <f t="shared" si="32"/>
        <v>1992</v>
      </c>
      <c r="R194" s="2">
        <v>-0.20830799999999999</v>
      </c>
      <c r="S194">
        <v>-0.36099999999999999</v>
      </c>
      <c r="T194">
        <v>0.53600000000000003</v>
      </c>
      <c r="U194">
        <v>1.44</v>
      </c>
      <c r="V194" s="7">
        <f t="shared" si="28"/>
        <v>-0.56000000000000005</v>
      </c>
      <c r="W194" s="7">
        <f t="shared" si="29"/>
        <v>1.5820000000000001</v>
      </c>
      <c r="X194" s="7">
        <f t="shared" si="27"/>
        <v>3.34</v>
      </c>
      <c r="Y194" s="2">
        <v>-0.44890600000000003</v>
      </c>
      <c r="Z194">
        <v>0.671454</v>
      </c>
      <c r="AA194">
        <v>1.3007599999999999</v>
      </c>
      <c r="AC194" s="2"/>
      <c r="AM194">
        <f t="shared" si="30"/>
        <v>-0.24194523266759338</v>
      </c>
      <c r="AN194" s="2">
        <f t="shared" si="31"/>
        <v>3.3637232667593386E-2</v>
      </c>
    </row>
    <row r="195" spans="17:40" x14ac:dyDescent="0.25">
      <c r="Q195">
        <f t="shared" si="32"/>
        <v>1992</v>
      </c>
      <c r="R195" s="2">
        <v>-0.202735</v>
      </c>
      <c r="S195">
        <v>-0.35</v>
      </c>
      <c r="T195">
        <v>0.51200000000000001</v>
      </c>
      <c r="U195">
        <v>0.83</v>
      </c>
      <c r="V195" s="7">
        <f t="shared" si="28"/>
        <v>-0.71099999999999997</v>
      </c>
      <c r="W195" s="7">
        <f t="shared" si="29"/>
        <v>1.1480000000000001</v>
      </c>
      <c r="X195" s="7">
        <f t="shared" si="27"/>
        <v>2.27</v>
      </c>
      <c r="Y195" s="2">
        <v>-1.2045300000000001</v>
      </c>
      <c r="Z195">
        <v>-0.62245499999999998</v>
      </c>
      <c r="AA195">
        <v>6.3739400000000002</v>
      </c>
      <c r="AC195" s="2"/>
      <c r="AM195">
        <f t="shared" si="30"/>
        <v>-0.21951100605176982</v>
      </c>
      <c r="AN195" s="2">
        <f t="shared" si="31"/>
        <v>1.6776006051769821E-2</v>
      </c>
    </row>
    <row r="196" spans="17:40" x14ac:dyDescent="0.25">
      <c r="Q196">
        <f t="shared" si="32"/>
        <v>1992</v>
      </c>
      <c r="R196" s="2">
        <v>-0.21530099999999999</v>
      </c>
      <c r="S196">
        <v>-0.28000000000000003</v>
      </c>
      <c r="T196">
        <v>0.66900000000000004</v>
      </c>
      <c r="U196">
        <v>0.93</v>
      </c>
      <c r="V196" s="7">
        <f t="shared" si="28"/>
        <v>-0.63</v>
      </c>
      <c r="W196" s="7">
        <f t="shared" si="29"/>
        <v>1.2810000000000001</v>
      </c>
      <c r="X196" s="7">
        <f t="shared" si="27"/>
        <v>1.76</v>
      </c>
      <c r="Y196" s="2">
        <v>0.20968800000000001</v>
      </c>
      <c r="Z196">
        <v>-0.38273299999999999</v>
      </c>
      <c r="AA196">
        <v>8.1668199999999995</v>
      </c>
      <c r="AC196" s="2"/>
      <c r="AM196">
        <f t="shared" si="30"/>
        <v>-0.17658804563630839</v>
      </c>
      <c r="AN196" s="2">
        <f t="shared" si="31"/>
        <v>-3.8712954363691598E-2</v>
      </c>
    </row>
    <row r="197" spans="17:40" x14ac:dyDescent="0.25">
      <c r="Q197">
        <f t="shared" si="32"/>
        <v>1992</v>
      </c>
      <c r="R197" s="2">
        <v>-0.233707</v>
      </c>
      <c r="S197">
        <v>-0.315</v>
      </c>
      <c r="T197">
        <v>0.60199999999999998</v>
      </c>
      <c r="U197">
        <v>0.93</v>
      </c>
      <c r="V197" s="7">
        <f t="shared" si="28"/>
        <v>-0.59499999999999997</v>
      </c>
      <c r="W197" s="7">
        <f t="shared" si="29"/>
        <v>1.371</v>
      </c>
      <c r="X197" s="7">
        <f t="shared" si="27"/>
        <v>1.86</v>
      </c>
      <c r="Y197" s="2">
        <v>0.85234399999999999</v>
      </c>
      <c r="Z197">
        <v>0.81111800000000001</v>
      </c>
      <c r="AA197">
        <v>10.2095</v>
      </c>
      <c r="AC197" s="2"/>
      <c r="AM197">
        <f t="shared" si="30"/>
        <v>-0.19897897975395754</v>
      </c>
      <c r="AN197" s="2">
        <f t="shared" si="31"/>
        <v>-3.4728020246042463E-2</v>
      </c>
    </row>
    <row r="198" spans="17:40" x14ac:dyDescent="0.25">
      <c r="Q198">
        <f t="shared" si="32"/>
        <v>1992</v>
      </c>
      <c r="R198" s="2">
        <v>-0.18579599999999999</v>
      </c>
      <c r="S198">
        <v>-0.26500000000000001</v>
      </c>
      <c r="T198">
        <v>0.64400000000000002</v>
      </c>
      <c r="U198">
        <v>0.53</v>
      </c>
      <c r="V198" s="7">
        <f t="shared" si="28"/>
        <v>-0.58000000000000007</v>
      </c>
      <c r="W198" s="7">
        <f t="shared" si="29"/>
        <v>1.3460000000000001</v>
      </c>
      <c r="X198" s="7">
        <f t="shared" si="27"/>
        <v>1.46</v>
      </c>
      <c r="Y198" s="2">
        <v>-1.2639100000000001</v>
      </c>
      <c r="Z198">
        <v>1.8224199999999999</v>
      </c>
      <c r="AA198">
        <v>11.844099999999999</v>
      </c>
      <c r="AC198" s="2"/>
      <c r="AM198">
        <f t="shared" si="30"/>
        <v>-0.15792517053833535</v>
      </c>
      <c r="AN198" s="2">
        <f t="shared" si="31"/>
        <v>-2.7870829461664637E-2</v>
      </c>
    </row>
    <row r="199" spans="17:40" x14ac:dyDescent="0.25">
      <c r="Q199">
        <f t="shared" si="32"/>
        <v>1993</v>
      </c>
      <c r="R199" s="2">
        <v>-2.10774E-2</v>
      </c>
      <c r="S199">
        <v>-0.221</v>
      </c>
      <c r="T199">
        <v>0.69899999999999995</v>
      </c>
      <c r="U199">
        <v>0.05</v>
      </c>
      <c r="V199" s="7">
        <f t="shared" si="28"/>
        <v>-0.48599999999999999</v>
      </c>
      <c r="W199" s="7">
        <f t="shared" si="29"/>
        <v>1.4430000000000001</v>
      </c>
      <c r="X199" s="7">
        <f t="shared" si="27"/>
        <v>0.58000000000000007</v>
      </c>
      <c r="Y199" s="2">
        <v>-1.0146200000000001</v>
      </c>
      <c r="Z199">
        <v>3.9080499999999998</v>
      </c>
      <c r="AA199">
        <v>12.7834</v>
      </c>
      <c r="AC199" s="2"/>
      <c r="AM199">
        <f t="shared" si="30"/>
        <v>-0.11739557276307543</v>
      </c>
      <c r="AN199" s="2">
        <f t="shared" si="31"/>
        <v>9.631817276307543E-2</v>
      </c>
    </row>
    <row r="200" spans="17:40" x14ac:dyDescent="0.25">
      <c r="Q200">
        <f t="shared" si="32"/>
        <v>1993</v>
      </c>
      <c r="R200" s="2">
        <v>-0.11079899999999999</v>
      </c>
      <c r="S200">
        <v>-0.16700000000000001</v>
      </c>
      <c r="T200">
        <v>0.997</v>
      </c>
      <c r="U200">
        <v>0.19</v>
      </c>
      <c r="V200" s="7">
        <f t="shared" si="28"/>
        <v>-0.38800000000000001</v>
      </c>
      <c r="W200" s="7">
        <f t="shared" si="29"/>
        <v>1.796</v>
      </c>
      <c r="X200" s="7">
        <f t="shared" si="27"/>
        <v>0.24</v>
      </c>
      <c r="Y200" s="2">
        <v>0.72646200000000005</v>
      </c>
      <c r="Z200">
        <v>0.64056199999999996</v>
      </c>
      <c r="AA200">
        <v>13.023400000000001</v>
      </c>
      <c r="AC200" s="2"/>
      <c r="AM200">
        <f t="shared" si="30"/>
        <v>-7.8531904591836135E-2</v>
      </c>
      <c r="AN200" s="2">
        <f t="shared" si="31"/>
        <v>-3.2267095408163859E-2</v>
      </c>
    </row>
    <row r="201" spans="17:40" x14ac:dyDescent="0.25">
      <c r="Q201">
        <f t="shared" si="32"/>
        <v>1993</v>
      </c>
      <c r="R201" s="2">
        <v>-9.6376699999999996E-2</v>
      </c>
      <c r="S201">
        <v>-0.22500000000000001</v>
      </c>
      <c r="T201">
        <v>0.97799999999999998</v>
      </c>
      <c r="U201">
        <v>0.76</v>
      </c>
      <c r="V201" s="7">
        <f t="shared" si="28"/>
        <v>-0.39200000000000002</v>
      </c>
      <c r="W201" s="7">
        <f t="shared" si="29"/>
        <v>2.0750000000000002</v>
      </c>
      <c r="X201" s="7">
        <f t="shared" si="27"/>
        <v>0.95</v>
      </c>
      <c r="Y201" s="2">
        <v>1.2090799999999999</v>
      </c>
      <c r="Z201">
        <v>0.95520899999999997</v>
      </c>
      <c r="AA201">
        <v>12.724600000000001</v>
      </c>
      <c r="AC201" s="2"/>
      <c r="AM201">
        <f t="shared" si="30"/>
        <v>-0.12789725956585249</v>
      </c>
      <c r="AN201" s="2">
        <f t="shared" si="31"/>
        <v>3.1520559565852493E-2</v>
      </c>
    </row>
    <row r="202" spans="17:40" x14ac:dyDescent="0.25">
      <c r="Q202">
        <f t="shared" si="32"/>
        <v>1993</v>
      </c>
      <c r="R202" s="2">
        <v>-0.13313900000000001</v>
      </c>
      <c r="S202">
        <v>-0.154</v>
      </c>
      <c r="T202">
        <v>1.3879999999999999</v>
      </c>
      <c r="U202">
        <v>1.21</v>
      </c>
      <c r="V202" s="7">
        <f t="shared" si="28"/>
        <v>-0.379</v>
      </c>
      <c r="W202" s="7">
        <f t="shared" si="29"/>
        <v>2.4659999999999997</v>
      </c>
      <c r="X202" s="7">
        <f t="shared" si="27"/>
        <v>1.97</v>
      </c>
      <c r="Y202" s="2">
        <v>1.51677</v>
      </c>
      <c r="Z202">
        <v>-0.53918200000000005</v>
      </c>
      <c r="AA202">
        <v>13.2142</v>
      </c>
      <c r="AC202" s="2"/>
      <c r="AM202">
        <f t="shared" si="30"/>
        <v>-8.3573081164916949E-2</v>
      </c>
      <c r="AN202" s="2">
        <f t="shared" si="31"/>
        <v>-4.9565918835083059E-2</v>
      </c>
    </row>
    <row r="203" spans="17:40" x14ac:dyDescent="0.25">
      <c r="Q203">
        <f t="shared" si="32"/>
        <v>1993</v>
      </c>
      <c r="R203" s="2">
        <v>-7.7768500000000004E-2</v>
      </c>
      <c r="S203">
        <v>-0.14399999999999999</v>
      </c>
      <c r="T203">
        <v>1.9870000000000001</v>
      </c>
      <c r="U203">
        <v>2.13</v>
      </c>
      <c r="V203" s="7">
        <f t="shared" si="28"/>
        <v>-0.29799999999999999</v>
      </c>
      <c r="W203" s="7">
        <f t="shared" si="29"/>
        <v>3.4750000000000001</v>
      </c>
      <c r="X203" s="7">
        <f t="shared" si="27"/>
        <v>3.34</v>
      </c>
      <c r="Y203" s="2">
        <v>2.42523</v>
      </c>
      <c r="Z203">
        <v>-1.6060399999999999</v>
      </c>
      <c r="AA203">
        <v>15.4185</v>
      </c>
      <c r="AC203" s="2"/>
      <c r="AM203">
        <f t="shared" si="30"/>
        <v>-7.8588351555600594E-2</v>
      </c>
      <c r="AN203" s="2">
        <f t="shared" si="31"/>
        <v>8.1985155560058975E-4</v>
      </c>
    </row>
    <row r="204" spans="17:40" x14ac:dyDescent="0.25">
      <c r="Q204">
        <f t="shared" si="32"/>
        <v>1993</v>
      </c>
      <c r="R204" s="2">
        <v>-8.1410200000000002E-2</v>
      </c>
      <c r="S204">
        <v>-0.16200000000000001</v>
      </c>
      <c r="T204">
        <v>1.478</v>
      </c>
      <c r="U204">
        <v>2.34</v>
      </c>
      <c r="V204" s="7">
        <f t="shared" si="28"/>
        <v>-0.30599999999999999</v>
      </c>
      <c r="W204" s="7">
        <f t="shared" si="29"/>
        <v>3.5649999999999999</v>
      </c>
      <c r="X204" s="7">
        <f t="shared" si="27"/>
        <v>4.47</v>
      </c>
      <c r="Y204" s="2">
        <v>0.66276900000000005</v>
      </c>
      <c r="Z204">
        <v>-0.50006300000000004</v>
      </c>
      <c r="AA204">
        <v>11.035399999999999</v>
      </c>
      <c r="AC204" s="2"/>
      <c r="AM204">
        <f t="shared" si="30"/>
        <v>-0.11628265577452505</v>
      </c>
      <c r="AN204" s="2">
        <f t="shared" si="31"/>
        <v>3.4872455774525052E-2</v>
      </c>
    </row>
    <row r="205" spans="17:40" x14ac:dyDescent="0.25">
      <c r="Q205">
        <f t="shared" si="32"/>
        <v>1993</v>
      </c>
      <c r="R205" s="2">
        <v>-0.153169</v>
      </c>
      <c r="S205">
        <v>-0.25700000000000001</v>
      </c>
      <c r="T205">
        <v>1.0900000000000001</v>
      </c>
      <c r="U205">
        <v>2.35</v>
      </c>
      <c r="V205" s="7">
        <f t="shared" si="28"/>
        <v>-0.41900000000000004</v>
      </c>
      <c r="W205" s="7">
        <f t="shared" si="29"/>
        <v>2.6680000000000001</v>
      </c>
      <c r="X205" s="7">
        <f t="shared" si="27"/>
        <v>4.6899999999999995</v>
      </c>
      <c r="Y205" s="2">
        <v>1.6093799999999998E-2</v>
      </c>
      <c r="Z205">
        <v>-0.39838400000000002</v>
      </c>
      <c r="AA205">
        <v>6.2689399999999997</v>
      </c>
      <c r="AC205" s="2"/>
      <c r="AM205">
        <f t="shared" si="30"/>
        <v>-0.18612446382952638</v>
      </c>
      <c r="AN205" s="2">
        <f t="shared" si="31"/>
        <v>3.2955463829526382E-2</v>
      </c>
    </row>
    <row r="206" spans="17:40" x14ac:dyDescent="0.25">
      <c r="Q206">
        <f t="shared" si="32"/>
        <v>1993</v>
      </c>
      <c r="R206" s="2">
        <v>-0.177819</v>
      </c>
      <c r="S206">
        <v>-0.20899999999999999</v>
      </c>
      <c r="T206">
        <v>1.0029999999999999</v>
      </c>
      <c r="U206">
        <v>2.69</v>
      </c>
      <c r="V206" s="7">
        <f t="shared" si="28"/>
        <v>-0.46599999999999997</v>
      </c>
      <c r="W206" s="7">
        <f t="shared" si="29"/>
        <v>2.1930000000000001</v>
      </c>
      <c r="X206" s="7">
        <f t="shared" si="27"/>
        <v>5.04</v>
      </c>
      <c r="Y206" s="2">
        <v>-0.24890599999999999</v>
      </c>
      <c r="Z206">
        <v>-0.25687599999999999</v>
      </c>
      <c r="AA206">
        <v>4.8507600000000002</v>
      </c>
      <c r="AC206" s="2"/>
      <c r="AM206">
        <f t="shared" si="30"/>
        <v>-0.17269009445734468</v>
      </c>
      <c r="AN206" s="2">
        <f t="shared" si="31"/>
        <v>-5.1289055426553265E-3</v>
      </c>
    </row>
    <row r="207" spans="17:40" x14ac:dyDescent="0.25">
      <c r="Q207">
        <f t="shared" si="32"/>
        <v>1993</v>
      </c>
      <c r="R207" s="2">
        <v>-0.119574</v>
      </c>
      <c r="S207">
        <v>-0.14499999999999999</v>
      </c>
      <c r="T207">
        <v>0.98199999999999998</v>
      </c>
      <c r="U207">
        <v>1.56</v>
      </c>
      <c r="V207" s="7">
        <f t="shared" si="28"/>
        <v>-0.35399999999999998</v>
      </c>
      <c r="W207" s="7">
        <f t="shared" si="29"/>
        <v>2.085</v>
      </c>
      <c r="X207" s="7">
        <f t="shared" si="27"/>
        <v>4.25</v>
      </c>
      <c r="Y207" s="2">
        <v>-1.04453</v>
      </c>
      <c r="Z207">
        <v>-0.34278500000000001</v>
      </c>
      <c r="AA207">
        <v>3.9339400000000002</v>
      </c>
      <c r="AC207" s="2"/>
      <c r="AM207">
        <f t="shared" si="30"/>
        <v>-0.10578250267449019</v>
      </c>
      <c r="AN207" s="2">
        <f t="shared" si="31"/>
        <v>-1.3791497325509813E-2</v>
      </c>
    </row>
    <row r="208" spans="17:40" x14ac:dyDescent="0.25">
      <c r="Q208">
        <f t="shared" si="32"/>
        <v>1993</v>
      </c>
      <c r="R208" s="2">
        <v>-0.146843</v>
      </c>
      <c r="S208">
        <v>-0.224</v>
      </c>
      <c r="T208">
        <v>1.0589999999999999</v>
      </c>
      <c r="U208">
        <v>1.41</v>
      </c>
      <c r="V208" s="7">
        <f t="shared" si="28"/>
        <v>-0.36899999999999999</v>
      </c>
      <c r="W208" s="7">
        <f t="shared" si="29"/>
        <v>2.141</v>
      </c>
      <c r="X208" s="7">
        <f t="shared" si="27"/>
        <v>2.9699999999999998</v>
      </c>
      <c r="Y208" s="2">
        <v>-0.36031200000000002</v>
      </c>
      <c r="Z208">
        <v>-0.58185299999999995</v>
      </c>
      <c r="AA208">
        <v>0.18681800000000001</v>
      </c>
      <c r="AC208" s="2"/>
      <c r="AM208">
        <f t="shared" si="30"/>
        <v>-0.14234035815541587</v>
      </c>
      <c r="AN208" s="2">
        <f t="shared" si="31"/>
        <v>-4.5026418445841265E-3</v>
      </c>
    </row>
    <row r="209" spans="17:40" x14ac:dyDescent="0.25">
      <c r="Q209">
        <f t="shared" si="32"/>
        <v>1993</v>
      </c>
      <c r="R209" s="2">
        <v>-7.9839199999999999E-2</v>
      </c>
      <c r="S209">
        <v>-0.29899999999999999</v>
      </c>
      <c r="T209">
        <v>0.82199999999999995</v>
      </c>
      <c r="U209">
        <v>1.24</v>
      </c>
      <c r="V209" s="7">
        <f t="shared" si="28"/>
        <v>-0.52300000000000002</v>
      </c>
      <c r="W209" s="7">
        <f t="shared" si="29"/>
        <v>1.9809999999999999</v>
      </c>
      <c r="X209" s="7">
        <f t="shared" si="27"/>
        <v>2.65</v>
      </c>
      <c r="Y209" s="2">
        <v>-0.29765599999999998</v>
      </c>
      <c r="Z209">
        <v>1.0959300000000001</v>
      </c>
      <c r="AA209">
        <v>-1.88046</v>
      </c>
      <c r="AC209" s="2"/>
      <c r="AM209">
        <f t="shared" si="30"/>
        <v>-0.1894754089915904</v>
      </c>
      <c r="AN209" s="2">
        <f t="shared" si="31"/>
        <v>0.10963620899159041</v>
      </c>
    </row>
    <row r="210" spans="17:40" x14ac:dyDescent="0.25">
      <c r="Q210">
        <f t="shared" si="32"/>
        <v>1993</v>
      </c>
      <c r="R210" s="2">
        <v>-0.15681999999999999</v>
      </c>
      <c r="S210">
        <v>-0.27400000000000002</v>
      </c>
      <c r="T210">
        <v>0.56200000000000006</v>
      </c>
      <c r="U210">
        <v>1.07</v>
      </c>
      <c r="V210" s="7">
        <f t="shared" si="28"/>
        <v>-0.57299999999999995</v>
      </c>
      <c r="W210" s="7">
        <f t="shared" si="29"/>
        <v>1.484</v>
      </c>
      <c r="X210" s="7">
        <f t="shared" si="27"/>
        <v>2.31</v>
      </c>
      <c r="Y210" s="2">
        <v>0.68609399999999998</v>
      </c>
      <c r="Z210" s="1">
        <v>9.1604500000000005E-2</v>
      </c>
      <c r="AA210">
        <v>-2.3459099999999999</v>
      </c>
      <c r="AC210" s="2"/>
      <c r="AM210">
        <f t="shared" si="30"/>
        <v>-0.18177190311130803</v>
      </c>
      <c r="AN210" s="2">
        <f t="shared" si="31"/>
        <v>2.4951903111308044E-2</v>
      </c>
    </row>
    <row r="211" spans="17:40" x14ac:dyDescent="0.25">
      <c r="Q211">
        <f t="shared" si="32"/>
        <v>1994</v>
      </c>
      <c r="R211" s="2">
        <v>-0.101725</v>
      </c>
      <c r="S211">
        <v>-0.27700000000000002</v>
      </c>
      <c r="T211">
        <v>0.33800000000000002</v>
      </c>
      <c r="U211">
        <v>1.21</v>
      </c>
      <c r="V211" s="7">
        <f t="shared" si="28"/>
        <v>-0.55100000000000005</v>
      </c>
      <c r="W211" s="7">
        <f t="shared" si="29"/>
        <v>1.0000000000000002</v>
      </c>
      <c r="X211" s="7">
        <f t="shared" si="27"/>
        <v>2.2800000000000002</v>
      </c>
      <c r="Y211" s="2">
        <v>-0.334615</v>
      </c>
      <c r="Z211">
        <v>0.124899</v>
      </c>
      <c r="AA211">
        <v>-4.4865700000000004</v>
      </c>
      <c r="AC211" s="2"/>
      <c r="AM211">
        <f t="shared" si="30"/>
        <v>-0.19696410335579206</v>
      </c>
      <c r="AN211" s="2">
        <f t="shared" si="31"/>
        <v>9.5239103355792068E-2</v>
      </c>
    </row>
    <row r="212" spans="17:40" x14ac:dyDescent="0.25">
      <c r="Q212">
        <f t="shared" si="32"/>
        <v>1994</v>
      </c>
      <c r="R212" s="2">
        <v>-0.12600900000000001</v>
      </c>
      <c r="S212">
        <v>-0.28999999999999998</v>
      </c>
      <c r="T212">
        <v>0.192</v>
      </c>
      <c r="U212">
        <v>0.59</v>
      </c>
      <c r="V212" s="7">
        <f t="shared" si="28"/>
        <v>-0.56699999999999995</v>
      </c>
      <c r="W212" s="7">
        <f t="shared" si="29"/>
        <v>0.63</v>
      </c>
      <c r="X212" s="7">
        <f t="shared" si="27"/>
        <v>1.7999999999999998</v>
      </c>
      <c r="Y212" s="2">
        <v>-0.98353800000000002</v>
      </c>
      <c r="Z212">
        <v>-0.40547800000000001</v>
      </c>
      <c r="AA212">
        <v>-7.6265700000000001</v>
      </c>
      <c r="AC212" s="2"/>
      <c r="AM212">
        <f t="shared" si="30"/>
        <v>-0.19284012757792737</v>
      </c>
      <c r="AN212" s="2">
        <f t="shared" si="31"/>
        <v>6.6831127577927363E-2</v>
      </c>
    </row>
    <row r="213" spans="17:40" x14ac:dyDescent="0.25">
      <c r="Q213">
        <f t="shared" si="32"/>
        <v>1994</v>
      </c>
      <c r="R213" s="2">
        <v>-7.2088600000000003E-2</v>
      </c>
      <c r="S213">
        <v>-0.26</v>
      </c>
      <c r="T213">
        <v>0.158</v>
      </c>
      <c r="U213">
        <v>0.8</v>
      </c>
      <c r="V213" s="7">
        <f t="shared" si="28"/>
        <v>-0.55000000000000004</v>
      </c>
      <c r="W213" s="7">
        <f t="shared" si="29"/>
        <v>0.44999999999999996</v>
      </c>
      <c r="X213" s="7">
        <f t="shared" si="27"/>
        <v>1.3900000000000001</v>
      </c>
      <c r="Y213" s="2">
        <v>0.49907699999999999</v>
      </c>
      <c r="Z213">
        <v>2.07186</v>
      </c>
      <c r="AA213">
        <v>-9.9253699999999991</v>
      </c>
      <c r="AC213" s="2"/>
      <c r="AM213">
        <f t="shared" si="30"/>
        <v>-0.18350461769382082</v>
      </c>
      <c r="AN213" s="2">
        <f t="shared" si="31"/>
        <v>0.11141601769382081</v>
      </c>
    </row>
    <row r="214" spans="17:40" x14ac:dyDescent="0.25">
      <c r="Q214">
        <f t="shared" si="32"/>
        <v>1994</v>
      </c>
      <c r="R214" s="2">
        <v>-0.10508000000000001</v>
      </c>
      <c r="S214">
        <v>-0.18099999999999999</v>
      </c>
      <c r="T214">
        <v>0.42299999999999999</v>
      </c>
      <c r="U214">
        <v>1.05</v>
      </c>
      <c r="V214" s="7">
        <f t="shared" si="28"/>
        <v>-0.441</v>
      </c>
      <c r="W214" s="7">
        <f t="shared" si="29"/>
        <v>0.68099999999999994</v>
      </c>
      <c r="X214" s="7">
        <f t="shared" si="27"/>
        <v>1.85</v>
      </c>
      <c r="Y214" s="2">
        <v>-0.44323099999999999</v>
      </c>
      <c r="Z214">
        <v>0.121008</v>
      </c>
      <c r="AA214">
        <v>-14.095800000000001</v>
      </c>
      <c r="AC214" s="2"/>
      <c r="AM214">
        <f t="shared" si="30"/>
        <v>-0.13521495549392246</v>
      </c>
      <c r="AN214" s="2">
        <f t="shared" si="31"/>
        <v>3.013495549392245E-2</v>
      </c>
    </row>
    <row r="215" spans="17:40" x14ac:dyDescent="0.25">
      <c r="Q215">
        <f t="shared" si="32"/>
        <v>1994</v>
      </c>
      <c r="R215" s="2">
        <v>-3.1592200000000001E-2</v>
      </c>
      <c r="S215">
        <v>-0.188</v>
      </c>
      <c r="T215">
        <v>0.52200000000000002</v>
      </c>
      <c r="U215">
        <v>1.23</v>
      </c>
      <c r="V215" s="7">
        <f t="shared" si="28"/>
        <v>-0.36899999999999999</v>
      </c>
      <c r="W215" s="7">
        <f t="shared" si="29"/>
        <v>1.0450000000000002</v>
      </c>
      <c r="X215" s="7">
        <f t="shared" si="27"/>
        <v>2.2800000000000002</v>
      </c>
      <c r="Y215" s="2">
        <v>0.47523100000000001</v>
      </c>
      <c r="Z215">
        <v>-0.113994</v>
      </c>
      <c r="AA215">
        <v>-16.171500000000002</v>
      </c>
      <c r="AC215" s="2"/>
      <c r="AM215">
        <f t="shared" si="30"/>
        <v>-0.1400142838155552</v>
      </c>
      <c r="AN215" s="2">
        <f t="shared" si="31"/>
        <v>0.1084220838155552</v>
      </c>
    </row>
    <row r="216" spans="17:40" x14ac:dyDescent="0.25">
      <c r="Q216">
        <f t="shared" si="32"/>
        <v>1994</v>
      </c>
      <c r="R216" s="2">
        <v>-8.5570499999999994E-2</v>
      </c>
      <c r="S216">
        <v>-0.20300000000000001</v>
      </c>
      <c r="T216">
        <v>0.747</v>
      </c>
      <c r="U216">
        <v>0.46</v>
      </c>
      <c r="V216" s="7">
        <f t="shared" si="28"/>
        <v>-0.39100000000000001</v>
      </c>
      <c r="W216" s="7">
        <f t="shared" si="29"/>
        <v>1.3690000000000002</v>
      </c>
      <c r="X216" s="7">
        <f t="shared" si="27"/>
        <v>1.69</v>
      </c>
      <c r="Y216" s="2">
        <v>-1.3572299999999999</v>
      </c>
      <c r="Z216">
        <v>1.62575</v>
      </c>
      <c r="AA216">
        <v>-18.604600000000001</v>
      </c>
      <c r="AC216" s="2"/>
      <c r="AM216">
        <f t="shared" si="30"/>
        <v>-0.11694234434884927</v>
      </c>
      <c r="AN216" s="2">
        <f t="shared" si="31"/>
        <v>3.1371844348849279E-2</v>
      </c>
    </row>
    <row r="217" spans="17:40" x14ac:dyDescent="0.25">
      <c r="Q217">
        <f t="shared" si="32"/>
        <v>1994</v>
      </c>
      <c r="R217" s="2">
        <v>-7.9297199999999998E-2</v>
      </c>
      <c r="S217">
        <v>-0.21199999999999999</v>
      </c>
      <c r="T217">
        <v>0.82299999999999995</v>
      </c>
      <c r="U217">
        <v>0.06</v>
      </c>
      <c r="V217" s="7">
        <f t="shared" si="28"/>
        <v>-0.41500000000000004</v>
      </c>
      <c r="W217" s="7">
        <f t="shared" si="29"/>
        <v>1.67</v>
      </c>
      <c r="X217" s="7">
        <f t="shared" si="27"/>
        <v>0.52</v>
      </c>
      <c r="Y217" s="2">
        <v>0.236094</v>
      </c>
      <c r="Z217">
        <v>0.46305600000000002</v>
      </c>
      <c r="AA217">
        <v>-22.761099999999999</v>
      </c>
      <c r="AC217" s="2"/>
      <c r="AM217">
        <f t="shared" si="30"/>
        <v>-0.10737288140776148</v>
      </c>
      <c r="AN217" s="2">
        <f t="shared" si="31"/>
        <v>2.8075681407761482E-2</v>
      </c>
    </row>
    <row r="218" spans="17:40" x14ac:dyDescent="0.25">
      <c r="Q218">
        <f t="shared" si="32"/>
        <v>1994</v>
      </c>
      <c r="R218" s="2">
        <v>-7.4397699999999997E-2</v>
      </c>
      <c r="S218">
        <v>-0.216</v>
      </c>
      <c r="T218">
        <v>0.74299999999999999</v>
      </c>
      <c r="U218">
        <v>-0.79</v>
      </c>
      <c r="V218" s="7">
        <f t="shared" si="28"/>
        <v>-0.42799999999999999</v>
      </c>
      <c r="W218" s="7">
        <f t="shared" si="29"/>
        <v>1.6659999999999999</v>
      </c>
      <c r="X218" s="7">
        <f t="shared" si="27"/>
        <v>-0.73</v>
      </c>
      <c r="Y218" s="2">
        <v>-1.4589099999999999</v>
      </c>
      <c r="Z218">
        <v>0.96364399999999995</v>
      </c>
      <c r="AA218">
        <v>-20.969200000000001</v>
      </c>
      <c r="AC218" s="2"/>
      <c r="AM218">
        <f t="shared" si="30"/>
        <v>-8.888412704524612E-2</v>
      </c>
      <c r="AN218" s="2">
        <f t="shared" si="31"/>
        <v>1.4486427045246122E-2</v>
      </c>
    </row>
    <row r="219" spans="17:40" x14ac:dyDescent="0.25">
      <c r="Q219">
        <f t="shared" si="32"/>
        <v>1994</v>
      </c>
      <c r="R219" s="2">
        <v>-0.105171</v>
      </c>
      <c r="S219">
        <v>-0.13300000000000001</v>
      </c>
      <c r="T219">
        <v>0.88</v>
      </c>
      <c r="U219">
        <v>-1.36</v>
      </c>
      <c r="V219" s="7">
        <f t="shared" si="28"/>
        <v>-0.34899999999999998</v>
      </c>
      <c r="W219" s="7">
        <f t="shared" si="29"/>
        <v>1.7230000000000001</v>
      </c>
      <c r="X219" s="7">
        <f t="shared" si="27"/>
        <v>-2.1500000000000004</v>
      </c>
      <c r="Y219" s="2">
        <v>-2.0945299999999998</v>
      </c>
      <c r="Z219" s="1">
        <v>-6.6209799999999999E-2</v>
      </c>
      <c r="AA219">
        <v>-13.9961</v>
      </c>
      <c r="AC219" s="2"/>
      <c r="AM219">
        <f t="shared" si="30"/>
        <v>-2.053687294171528E-2</v>
      </c>
      <c r="AN219" s="2">
        <f t="shared" si="31"/>
        <v>-8.4634127058284714E-2</v>
      </c>
    </row>
    <row r="220" spans="17:40" x14ac:dyDescent="0.25">
      <c r="Q220">
        <f t="shared" si="32"/>
        <v>1994</v>
      </c>
      <c r="R220" s="2">
        <v>-1.52289E-2</v>
      </c>
      <c r="S220">
        <v>-0.04</v>
      </c>
      <c r="T220">
        <v>1.4330000000000001</v>
      </c>
      <c r="U220">
        <v>-1.32</v>
      </c>
      <c r="V220" s="7">
        <f t="shared" si="28"/>
        <v>-0.17300000000000001</v>
      </c>
      <c r="W220" s="7">
        <f t="shared" si="29"/>
        <v>2.4130000000000003</v>
      </c>
      <c r="X220" s="7">
        <f t="shared" si="27"/>
        <v>-2.68</v>
      </c>
      <c r="Y220" s="2">
        <v>-0.28031200000000001</v>
      </c>
      <c r="Z220">
        <v>0.15718699999999999</v>
      </c>
      <c r="AA220">
        <v>-6.06318</v>
      </c>
      <c r="AC220" s="2"/>
      <c r="AM220">
        <f t="shared" si="30"/>
        <v>5.3798844718002191E-2</v>
      </c>
      <c r="AN220" s="2">
        <f t="shared" si="31"/>
        <v>-6.9027744718002187E-2</v>
      </c>
    </row>
    <row r="221" spans="17:40" x14ac:dyDescent="0.25">
      <c r="Q221">
        <f t="shared" si="32"/>
        <v>1994</v>
      </c>
      <c r="R221" s="2">
        <v>4.2966899999999997E-3</v>
      </c>
      <c r="S221">
        <v>0</v>
      </c>
      <c r="T221">
        <v>1.278</v>
      </c>
      <c r="U221">
        <v>-1.96</v>
      </c>
      <c r="V221" s="7">
        <f t="shared" si="28"/>
        <v>-0.04</v>
      </c>
      <c r="W221" s="7">
        <f t="shared" si="29"/>
        <v>2.8110000000000004</v>
      </c>
      <c r="X221" s="7">
        <f t="shared" si="27"/>
        <v>-3.2800000000000002</v>
      </c>
      <c r="Y221" s="2">
        <v>-1.55766</v>
      </c>
      <c r="Z221">
        <v>1.8735299999999999</v>
      </c>
      <c r="AA221">
        <v>3.5795400000000002</v>
      </c>
      <c r="AC221" s="2"/>
      <c r="AM221">
        <f t="shared" si="30"/>
        <v>8.7690923220676564E-2</v>
      </c>
      <c r="AN221" s="2">
        <f t="shared" si="31"/>
        <v>-8.3394233220676559E-2</v>
      </c>
    </row>
    <row r="222" spans="17:40" x14ac:dyDescent="0.25">
      <c r="Q222">
        <f t="shared" si="32"/>
        <v>1994</v>
      </c>
      <c r="R222" s="2">
        <v>-1.38554E-3</v>
      </c>
      <c r="S222">
        <v>-7.1999999999999995E-2</v>
      </c>
      <c r="T222">
        <v>1.1839999999999999</v>
      </c>
      <c r="U222">
        <v>-1.79</v>
      </c>
      <c r="V222" s="7">
        <f t="shared" si="28"/>
        <v>-7.1999999999999995E-2</v>
      </c>
      <c r="W222" s="7">
        <f t="shared" si="29"/>
        <v>2.5619999999999998</v>
      </c>
      <c r="X222" s="7">
        <f t="shared" si="27"/>
        <v>-3.75</v>
      </c>
      <c r="Y222" s="2">
        <v>0.65609399999999996</v>
      </c>
      <c r="Z222">
        <v>1.08955</v>
      </c>
      <c r="AA222">
        <v>9.5840899999999998</v>
      </c>
      <c r="AC222" s="2"/>
      <c r="AM222">
        <f t="shared" si="30"/>
        <v>3.8670886370483527E-2</v>
      </c>
      <c r="AN222" s="2">
        <f t="shared" si="31"/>
        <v>-4.0056426370483525E-2</v>
      </c>
    </row>
    <row r="223" spans="17:40" x14ac:dyDescent="0.25">
      <c r="Q223">
        <f t="shared" si="32"/>
        <v>1995</v>
      </c>
      <c r="R223" s="2">
        <v>-5.5046799999999996E-3</v>
      </c>
      <c r="S223">
        <v>-4.2999999999999997E-2</v>
      </c>
      <c r="T223">
        <v>1.2</v>
      </c>
      <c r="U223">
        <v>-0.49</v>
      </c>
      <c r="V223" s="7">
        <f t="shared" si="28"/>
        <v>-0.11499999999999999</v>
      </c>
      <c r="W223" s="7">
        <f t="shared" si="29"/>
        <v>2.484</v>
      </c>
      <c r="X223" s="7">
        <f t="shared" ref="X223:X286" si="33">U222+U223</f>
        <v>-2.2800000000000002</v>
      </c>
      <c r="Y223" s="2">
        <v>0.665385</v>
      </c>
      <c r="Z223">
        <v>0.25897900000000001</v>
      </c>
      <c r="AA223">
        <v>11.5334</v>
      </c>
      <c r="AC223" s="2"/>
      <c r="AM223">
        <f t="shared" si="30"/>
        <v>1.8635469456586378E-2</v>
      </c>
      <c r="AN223" s="2">
        <f t="shared" si="31"/>
        <v>-2.4140149456586379E-2</v>
      </c>
    </row>
    <row r="224" spans="17:40" x14ac:dyDescent="0.25">
      <c r="Q224">
        <f t="shared" si="32"/>
        <v>1995</v>
      </c>
      <c r="R224" s="2">
        <v>2.35339E-2</v>
      </c>
      <c r="S224">
        <v>-2.1000000000000001E-2</v>
      </c>
      <c r="T224">
        <v>0.95899999999999996</v>
      </c>
      <c r="U224">
        <v>0.46</v>
      </c>
      <c r="V224" s="7">
        <f t="shared" ref="V224:V287" si="34">S223+S224</f>
        <v>-6.4000000000000001E-2</v>
      </c>
      <c r="W224" s="7">
        <f t="shared" ref="W224:W287" si="35">T223+T224+$W$3</f>
        <v>2.2589999999999999</v>
      </c>
      <c r="X224" s="7">
        <f t="shared" si="33"/>
        <v>-2.9999999999999971E-2</v>
      </c>
      <c r="Y224" s="2">
        <v>0.96646200000000004</v>
      </c>
      <c r="Z224">
        <v>1.88496</v>
      </c>
      <c r="AA224">
        <v>10.2234</v>
      </c>
      <c r="AC224" s="2"/>
      <c r="AM224">
        <f t="shared" ref="AM224:AM287" si="36">AF$31+AE$31*S224+AD$31*T224+AC$31*U224</f>
        <v>-6.320689015737178E-3</v>
      </c>
      <c r="AN224" s="2">
        <f t="shared" ref="AN224:AN287" si="37">R224-AM224</f>
        <v>2.9854589015737176E-2</v>
      </c>
    </row>
    <row r="225" spans="17:40" x14ac:dyDescent="0.25">
      <c r="Q225">
        <f t="shared" si="32"/>
        <v>1995</v>
      </c>
      <c r="R225" s="2">
        <v>1.4725300000000001E-3</v>
      </c>
      <c r="S225">
        <v>3.5000000000000003E-2</v>
      </c>
      <c r="T225">
        <v>0.85799999999999998</v>
      </c>
      <c r="U225">
        <v>0.75</v>
      </c>
      <c r="V225" s="7">
        <f t="shared" si="34"/>
        <v>1.4000000000000002E-2</v>
      </c>
      <c r="W225" s="7">
        <f t="shared" si="35"/>
        <v>1.917</v>
      </c>
      <c r="X225" s="7">
        <f t="shared" si="33"/>
        <v>1.21</v>
      </c>
      <c r="Y225" s="2">
        <v>0.29907699999999998</v>
      </c>
      <c r="Z225">
        <v>0.58408899999999997</v>
      </c>
      <c r="AA225">
        <v>10.1546</v>
      </c>
      <c r="AC225" s="2"/>
      <c r="AM225">
        <f t="shared" si="36"/>
        <v>1.2402100083944049E-2</v>
      </c>
      <c r="AN225" s="2">
        <f t="shared" si="37"/>
        <v>-1.0929570083944049E-2</v>
      </c>
    </row>
    <row r="226" spans="17:40" x14ac:dyDescent="0.25">
      <c r="Q226">
        <f t="shared" si="32"/>
        <v>1995</v>
      </c>
      <c r="R226" s="2">
        <v>-5.3098399999999997E-2</v>
      </c>
      <c r="S226">
        <v>9.5000000000000001E-2</v>
      </c>
      <c r="T226">
        <v>0.41899999999999998</v>
      </c>
      <c r="U226">
        <v>0.83</v>
      </c>
      <c r="V226" s="7">
        <f t="shared" si="34"/>
        <v>0.13</v>
      </c>
      <c r="W226" s="7">
        <f t="shared" si="35"/>
        <v>1.377</v>
      </c>
      <c r="X226" s="7">
        <f t="shared" si="33"/>
        <v>1.58</v>
      </c>
      <c r="Y226" s="2">
        <v>0.29676900000000001</v>
      </c>
      <c r="Z226">
        <v>-1.0668599999999999</v>
      </c>
      <c r="AA226">
        <v>12.404199999999999</v>
      </c>
      <c r="AC226" s="2"/>
      <c r="AM226">
        <f t="shared" si="36"/>
        <v>2.4918919866049282E-2</v>
      </c>
      <c r="AN226" s="2">
        <f t="shared" si="37"/>
        <v>-7.8017319866049276E-2</v>
      </c>
    </row>
    <row r="227" spans="17:40" x14ac:dyDescent="0.25">
      <c r="Q227">
        <f t="shared" si="32"/>
        <v>1995</v>
      </c>
      <c r="R227" s="2">
        <v>-7.0500900000000005E-2</v>
      </c>
      <c r="S227">
        <v>0.28999999999999998</v>
      </c>
      <c r="T227">
        <v>0.495</v>
      </c>
      <c r="U227">
        <v>1.46</v>
      </c>
      <c r="V227" s="7">
        <f t="shared" si="34"/>
        <v>0.38500000000000001</v>
      </c>
      <c r="W227" s="7">
        <f t="shared" si="35"/>
        <v>1.014</v>
      </c>
      <c r="X227" s="7">
        <f t="shared" si="33"/>
        <v>2.29</v>
      </c>
      <c r="Y227" s="2">
        <v>8.5230799999999995E-2</v>
      </c>
      <c r="Z227">
        <v>-0.88974399999999998</v>
      </c>
      <c r="AA227">
        <v>16.778500000000001</v>
      </c>
      <c r="AC227" s="2"/>
      <c r="AM227">
        <f t="shared" si="36"/>
        <v>0.11911835709265606</v>
      </c>
      <c r="AN227" s="2">
        <f t="shared" si="37"/>
        <v>-0.18961925709265606</v>
      </c>
    </row>
    <row r="228" spans="17:40" x14ac:dyDescent="0.25">
      <c r="Q228">
        <f t="shared" si="32"/>
        <v>1995</v>
      </c>
      <c r="R228" s="2">
        <v>-2.00463E-2</v>
      </c>
      <c r="S228">
        <v>0.38300000000000001</v>
      </c>
      <c r="T228">
        <v>0.46300000000000002</v>
      </c>
      <c r="U228">
        <v>1.27</v>
      </c>
      <c r="V228" s="7">
        <f t="shared" si="34"/>
        <v>0.67300000000000004</v>
      </c>
      <c r="W228" s="7">
        <f t="shared" si="35"/>
        <v>1.0580000000000001</v>
      </c>
      <c r="X228" s="7">
        <f t="shared" si="33"/>
        <v>2.73</v>
      </c>
      <c r="Y228" s="2">
        <v>0.90276900000000004</v>
      </c>
      <c r="Z228" s="1">
        <v>-9.23731E-2</v>
      </c>
      <c r="AA228">
        <v>20.105399999999999</v>
      </c>
      <c r="AC228" s="2"/>
      <c r="AM228">
        <f t="shared" si="36"/>
        <v>0.17505991005429741</v>
      </c>
      <c r="AN228" s="2">
        <f t="shared" si="37"/>
        <v>-0.1951062100542974</v>
      </c>
    </row>
    <row r="229" spans="17:40" x14ac:dyDescent="0.25">
      <c r="Q229">
        <f t="shared" si="32"/>
        <v>1995</v>
      </c>
      <c r="R229" s="2">
        <v>4.8793599999999999E-2</v>
      </c>
      <c r="S229">
        <v>0.33300000000000002</v>
      </c>
      <c r="T229">
        <v>0.182</v>
      </c>
      <c r="U229">
        <v>1.71</v>
      </c>
      <c r="V229" s="7">
        <f t="shared" si="34"/>
        <v>0.71599999999999997</v>
      </c>
      <c r="W229" s="7">
        <f t="shared" si="35"/>
        <v>0.745</v>
      </c>
      <c r="X229" s="7">
        <f t="shared" si="33"/>
        <v>2.98</v>
      </c>
      <c r="Y229" s="2">
        <v>-0.44390600000000002</v>
      </c>
      <c r="Z229">
        <v>-0.104764</v>
      </c>
      <c r="AA229">
        <v>17.628900000000002</v>
      </c>
      <c r="AC229" s="2"/>
      <c r="AM229">
        <f t="shared" si="36"/>
        <v>0.12268819492537206</v>
      </c>
      <c r="AN229" s="2">
        <f t="shared" si="37"/>
        <v>-7.3894594925372065E-2</v>
      </c>
    </row>
    <row r="230" spans="17:40" x14ac:dyDescent="0.25">
      <c r="Q230">
        <f t="shared" si="32"/>
        <v>1995</v>
      </c>
      <c r="R230" s="2">
        <v>1.25457E-2</v>
      </c>
      <c r="S230">
        <v>0.20200000000000001</v>
      </c>
      <c r="T230">
        <v>-0.19700000000000001</v>
      </c>
      <c r="U230">
        <v>0.21</v>
      </c>
      <c r="V230" s="7">
        <f t="shared" si="34"/>
        <v>0.53500000000000003</v>
      </c>
      <c r="W230" s="7">
        <f t="shared" si="35"/>
        <v>8.4999999999999992E-2</v>
      </c>
      <c r="X230" s="7">
        <f t="shared" si="33"/>
        <v>1.92</v>
      </c>
      <c r="Y230" s="2">
        <v>-0.40890599999999999</v>
      </c>
      <c r="Z230">
        <v>0.67970399999999997</v>
      </c>
      <c r="AA230">
        <v>15.5808</v>
      </c>
      <c r="AC230" s="2"/>
      <c r="AM230">
        <f t="shared" si="36"/>
        <v>7.6001100656736459E-2</v>
      </c>
      <c r="AN230" s="2">
        <f t="shared" si="37"/>
        <v>-6.3455400656736466E-2</v>
      </c>
    </row>
    <row r="231" spans="17:40" x14ac:dyDescent="0.25">
      <c r="Q231">
        <f t="shared" si="32"/>
        <v>1995</v>
      </c>
      <c r="R231" s="2">
        <v>-6.8480700000000005E-2</v>
      </c>
      <c r="S231">
        <v>7.2999999999999995E-2</v>
      </c>
      <c r="T231">
        <v>-0.46800000000000003</v>
      </c>
      <c r="U231">
        <v>1.1599999999999999</v>
      </c>
      <c r="V231" s="7">
        <f t="shared" si="34"/>
        <v>0.27500000000000002</v>
      </c>
      <c r="W231" s="7">
        <f t="shared" si="35"/>
        <v>-0.56500000000000006</v>
      </c>
      <c r="X231" s="7">
        <f t="shared" si="33"/>
        <v>1.3699999999999999</v>
      </c>
      <c r="Y231" s="2">
        <v>1.14547</v>
      </c>
      <c r="Z231">
        <v>-0.53118500000000002</v>
      </c>
      <c r="AA231">
        <v>12.053900000000001</v>
      </c>
      <c r="AC231" s="2"/>
      <c r="AM231">
        <f t="shared" si="36"/>
        <v>-3.4519043197553501E-2</v>
      </c>
      <c r="AN231" s="2">
        <f t="shared" si="37"/>
        <v>-3.3961656802446505E-2</v>
      </c>
    </row>
    <row r="232" spans="17:40" x14ac:dyDescent="0.25">
      <c r="Q232">
        <f t="shared" si="32"/>
        <v>1995</v>
      </c>
      <c r="R232" s="2">
        <v>-4.3335499999999999E-2</v>
      </c>
      <c r="S232">
        <v>0.121</v>
      </c>
      <c r="T232">
        <v>-0.48699999999999999</v>
      </c>
      <c r="U232">
        <v>0.47</v>
      </c>
      <c r="V232" s="7">
        <f t="shared" si="34"/>
        <v>0.19400000000000001</v>
      </c>
      <c r="W232" s="7">
        <f t="shared" si="35"/>
        <v>-0.85500000000000009</v>
      </c>
      <c r="X232" s="7">
        <f t="shared" si="33"/>
        <v>1.63</v>
      </c>
      <c r="Y232" s="2">
        <v>-8.0312499999999995E-2</v>
      </c>
      <c r="Z232" s="1">
        <v>5.8198100000000003E-2</v>
      </c>
      <c r="AA232">
        <v>7.6568199999999997</v>
      </c>
      <c r="AC232" s="2"/>
      <c r="AM232">
        <f t="shared" si="36"/>
        <v>1.1052073154317671E-2</v>
      </c>
      <c r="AN232" s="2">
        <f t="shared" si="37"/>
        <v>-5.4387573154317671E-2</v>
      </c>
    </row>
    <row r="233" spans="17:40" x14ac:dyDescent="0.25">
      <c r="Q233">
        <f t="shared" si="32"/>
        <v>1995</v>
      </c>
      <c r="R233" s="2">
        <v>-2.7885900000000002E-2</v>
      </c>
      <c r="S233">
        <v>0.14599999999999999</v>
      </c>
      <c r="T233">
        <v>-0.495</v>
      </c>
      <c r="U233">
        <v>-0.28000000000000003</v>
      </c>
      <c r="V233" s="7">
        <f t="shared" si="34"/>
        <v>0.26700000000000002</v>
      </c>
      <c r="W233" s="7">
        <f t="shared" si="35"/>
        <v>-0.88200000000000001</v>
      </c>
      <c r="X233" s="7">
        <f t="shared" si="33"/>
        <v>0.18999999999999995</v>
      </c>
      <c r="Y233" s="2">
        <v>-0.67765600000000004</v>
      </c>
      <c r="Z233">
        <v>-0.62914199999999998</v>
      </c>
      <c r="AA233">
        <v>3.10954</v>
      </c>
      <c r="AC233" s="2"/>
      <c r="AM233">
        <f t="shared" si="36"/>
        <v>4.5956872550334607E-2</v>
      </c>
      <c r="AN233" s="2">
        <f t="shared" si="37"/>
        <v>-7.3842772550334612E-2</v>
      </c>
    </row>
    <row r="234" spans="17:40" x14ac:dyDescent="0.25">
      <c r="Q234">
        <f t="shared" si="32"/>
        <v>1995</v>
      </c>
      <c r="R234" s="2">
        <v>-8.7366100000000002E-2</v>
      </c>
      <c r="S234">
        <v>0.06</v>
      </c>
      <c r="T234">
        <v>-0.55900000000000005</v>
      </c>
      <c r="U234">
        <v>0.16</v>
      </c>
      <c r="V234" s="7">
        <f t="shared" si="34"/>
        <v>0.20599999999999999</v>
      </c>
      <c r="W234" s="7">
        <f t="shared" si="35"/>
        <v>-0.95400000000000007</v>
      </c>
      <c r="X234" s="7">
        <f t="shared" si="33"/>
        <v>-0.12000000000000002</v>
      </c>
      <c r="Y234" s="2">
        <v>0.88609400000000005</v>
      </c>
      <c r="Z234">
        <v>-1.9313800000000001</v>
      </c>
      <c r="AA234">
        <v>-0.91590899999999997</v>
      </c>
      <c r="AC234" s="2"/>
      <c r="AM234">
        <f t="shared" si="36"/>
        <v>-1.7264390900777526E-2</v>
      </c>
      <c r="AN234" s="2">
        <f t="shared" si="37"/>
        <v>-7.0101709099222476E-2</v>
      </c>
    </row>
    <row r="235" spans="17:40" x14ac:dyDescent="0.25">
      <c r="Q235">
        <f t="shared" si="32"/>
        <v>1996</v>
      </c>
      <c r="R235" s="2">
        <v>-7.4224100000000001E-2</v>
      </c>
      <c r="S235">
        <v>8.9999999999999993E-3</v>
      </c>
      <c r="T235">
        <v>-0.64400000000000002</v>
      </c>
      <c r="U235">
        <v>0.59</v>
      </c>
      <c r="V235" s="7">
        <f t="shared" si="34"/>
        <v>6.8999999999999992E-2</v>
      </c>
      <c r="W235" s="7">
        <f t="shared" si="35"/>
        <v>-1.103</v>
      </c>
      <c r="X235" s="7">
        <f t="shared" si="33"/>
        <v>0.75</v>
      </c>
      <c r="Y235" s="2">
        <v>-0.214615</v>
      </c>
      <c r="Z235">
        <v>-0.78765099999999999</v>
      </c>
      <c r="AA235">
        <v>-2.6365699999999999</v>
      </c>
      <c r="AC235" s="2"/>
      <c r="AM235">
        <f t="shared" si="36"/>
        <v>-6.1560002605786562E-2</v>
      </c>
      <c r="AN235" s="2">
        <f t="shared" si="37"/>
        <v>-1.2664097394213439E-2</v>
      </c>
    </row>
    <row r="236" spans="17:40" x14ac:dyDescent="0.25">
      <c r="Q236">
        <f t="shared" ref="Q236:Q299" si="38">Q224+1</f>
        <v>1996</v>
      </c>
      <c r="R236" s="2">
        <v>-2.3138099999999999E-3</v>
      </c>
      <c r="S236">
        <v>-1.2999999999999999E-2</v>
      </c>
      <c r="T236">
        <v>-0.59499999999999997</v>
      </c>
      <c r="U236">
        <v>0.75</v>
      </c>
      <c r="V236" s="7">
        <f t="shared" si="34"/>
        <v>-4.0000000000000001E-3</v>
      </c>
      <c r="W236" s="7">
        <f t="shared" si="35"/>
        <v>-1.1389999999999998</v>
      </c>
      <c r="X236" s="7">
        <f t="shared" si="33"/>
        <v>1.3399999999999999</v>
      </c>
      <c r="Y236" s="2">
        <v>-0.41353800000000002</v>
      </c>
      <c r="Z236">
        <v>0.61927200000000004</v>
      </c>
      <c r="AA236">
        <v>-4.6865699999999997</v>
      </c>
      <c r="AC236" s="2"/>
      <c r="AM236">
        <f t="shared" si="36"/>
        <v>-7.6294544172553241E-2</v>
      </c>
      <c r="AN236" s="2">
        <f t="shared" si="37"/>
        <v>7.3980734172553242E-2</v>
      </c>
    </row>
    <row r="237" spans="17:40" x14ac:dyDescent="0.25">
      <c r="Q237">
        <f t="shared" si="38"/>
        <v>1996</v>
      </c>
      <c r="R237" s="2">
        <v>-3.4132900000000001E-2</v>
      </c>
      <c r="S237">
        <v>-3.9E-2</v>
      </c>
      <c r="T237">
        <v>-0.26600000000000001</v>
      </c>
      <c r="U237">
        <v>1.01</v>
      </c>
      <c r="V237" s="7">
        <f t="shared" si="34"/>
        <v>-5.1999999999999998E-2</v>
      </c>
      <c r="W237" s="7">
        <f t="shared" si="35"/>
        <v>-0.76100000000000001</v>
      </c>
      <c r="X237" s="7">
        <f t="shared" si="33"/>
        <v>1.76</v>
      </c>
      <c r="Y237" s="2">
        <v>-0.48092299999999999</v>
      </c>
      <c r="Z237">
        <v>-1.29234</v>
      </c>
      <c r="AA237">
        <v>-8.5553699999999999</v>
      </c>
      <c r="AC237" s="2"/>
      <c r="AM237">
        <f t="shared" si="36"/>
        <v>-8.4171472570453418E-2</v>
      </c>
      <c r="AN237" s="2">
        <f t="shared" si="37"/>
        <v>5.0038572570453417E-2</v>
      </c>
    </row>
    <row r="238" spans="17:40" x14ac:dyDescent="0.25">
      <c r="Q238">
        <f t="shared" si="38"/>
        <v>1996</v>
      </c>
      <c r="R238" s="2">
        <v>-3.4884999999999999E-2</v>
      </c>
      <c r="S238">
        <v>2.8000000000000001E-2</v>
      </c>
      <c r="T238">
        <v>-0.505</v>
      </c>
      <c r="U238">
        <v>1.46</v>
      </c>
      <c r="V238" s="7">
        <f t="shared" si="34"/>
        <v>-1.0999999999999999E-2</v>
      </c>
      <c r="W238" s="7">
        <f t="shared" si="35"/>
        <v>-0.67100000000000004</v>
      </c>
      <c r="X238" s="7">
        <f t="shared" si="33"/>
        <v>2.4699999999999998</v>
      </c>
      <c r="Y238" s="2">
        <v>0.76676900000000003</v>
      </c>
      <c r="Z238">
        <v>-1.62883</v>
      </c>
      <c r="AA238">
        <v>-10.4658</v>
      </c>
      <c r="AC238" s="2"/>
      <c r="AM238">
        <f t="shared" si="36"/>
        <v>-6.9730106635866165E-2</v>
      </c>
      <c r="AN238" s="2">
        <f t="shared" si="37"/>
        <v>3.4845106635866166E-2</v>
      </c>
    </row>
    <row r="239" spans="17:40" x14ac:dyDescent="0.25">
      <c r="Q239">
        <f t="shared" si="38"/>
        <v>1996</v>
      </c>
      <c r="R239" s="2">
        <v>-7.0776400000000003E-2</v>
      </c>
      <c r="S239">
        <v>-4.5999999999999999E-2</v>
      </c>
      <c r="T239">
        <v>-0.17399999999999999</v>
      </c>
      <c r="U239">
        <v>2.1800000000000002</v>
      </c>
      <c r="V239" s="7">
        <f t="shared" si="34"/>
        <v>-1.7999999999999999E-2</v>
      </c>
      <c r="W239" s="7">
        <f t="shared" si="35"/>
        <v>-0.57900000000000007</v>
      </c>
      <c r="X239" s="7">
        <f t="shared" si="33"/>
        <v>3.64</v>
      </c>
      <c r="Y239" s="2">
        <v>0.36523099999999997</v>
      </c>
      <c r="Z239">
        <v>-0.224964</v>
      </c>
      <c r="AA239">
        <v>-13.0215</v>
      </c>
      <c r="AC239" s="2"/>
      <c r="AM239">
        <f t="shared" si="36"/>
        <v>-0.11737317546288657</v>
      </c>
      <c r="AN239" s="2">
        <f t="shared" si="37"/>
        <v>4.6596775462886569E-2</v>
      </c>
    </row>
    <row r="240" spans="17:40" x14ac:dyDescent="0.25">
      <c r="Q240">
        <f t="shared" si="38"/>
        <v>1996</v>
      </c>
      <c r="R240" s="2">
        <v>-0.105489</v>
      </c>
      <c r="S240">
        <v>-0.105</v>
      </c>
      <c r="T240">
        <v>1.0999999999999999E-2</v>
      </c>
      <c r="U240">
        <v>1.1000000000000001</v>
      </c>
      <c r="V240" s="7">
        <f t="shared" si="34"/>
        <v>-0.151</v>
      </c>
      <c r="W240" s="7">
        <f t="shared" si="35"/>
        <v>-6.2999999999999973E-2</v>
      </c>
      <c r="X240" s="7">
        <f t="shared" si="33"/>
        <v>3.2800000000000002</v>
      </c>
      <c r="Y240" s="2">
        <v>-1.17723</v>
      </c>
      <c r="Z240">
        <v>0.516177</v>
      </c>
      <c r="AA240">
        <v>-12.544600000000001</v>
      </c>
      <c r="AC240" s="2"/>
      <c r="AM240">
        <f t="shared" si="36"/>
        <v>-0.11176523143114382</v>
      </c>
      <c r="AN240" s="2">
        <f t="shared" si="37"/>
        <v>6.2762314311438222E-3</v>
      </c>
    </row>
    <row r="241" spans="17:40" x14ac:dyDescent="0.25">
      <c r="Q241">
        <f t="shared" si="38"/>
        <v>1996</v>
      </c>
      <c r="R241" s="2">
        <v>-9.4702400000000006E-2</v>
      </c>
      <c r="S241">
        <v>-8.5999999999999993E-2</v>
      </c>
      <c r="T241">
        <v>-0.20799999999999999</v>
      </c>
      <c r="U241">
        <v>0.77</v>
      </c>
      <c r="V241" s="7">
        <f t="shared" si="34"/>
        <v>-0.191</v>
      </c>
      <c r="W241" s="7">
        <f t="shared" si="35"/>
        <v>-9.6999999999999975E-2</v>
      </c>
      <c r="X241" s="7">
        <f t="shared" si="33"/>
        <v>1.87</v>
      </c>
      <c r="Y241" s="2">
        <v>0.47609400000000002</v>
      </c>
      <c r="Z241">
        <v>0.82688600000000001</v>
      </c>
      <c r="AA241">
        <v>-18.0411</v>
      </c>
      <c r="AC241" s="2"/>
      <c r="AM241">
        <f t="shared" si="36"/>
        <v>-0.10112197952970918</v>
      </c>
      <c r="AN241" s="2">
        <f t="shared" si="37"/>
        <v>6.419579529709174E-3</v>
      </c>
    </row>
    <row r="242" spans="17:40" x14ac:dyDescent="0.25">
      <c r="Q242">
        <f t="shared" si="38"/>
        <v>1996</v>
      </c>
      <c r="R242" s="2">
        <v>-7.4542899999999995E-2</v>
      </c>
      <c r="S242">
        <v>0.01</v>
      </c>
      <c r="T242">
        <v>-0.39600000000000002</v>
      </c>
      <c r="U242">
        <v>-0.14000000000000001</v>
      </c>
      <c r="V242" s="7">
        <f t="shared" si="34"/>
        <v>-7.5999999999999998E-2</v>
      </c>
      <c r="W242" s="7">
        <f t="shared" si="35"/>
        <v>-0.504</v>
      </c>
      <c r="X242" s="7">
        <f t="shared" si="33"/>
        <v>0.63</v>
      </c>
      <c r="Y242" s="2">
        <v>-1.00891</v>
      </c>
      <c r="Z242">
        <v>0.260824</v>
      </c>
      <c r="AA242">
        <v>-19.799199999999999</v>
      </c>
      <c r="AC242" s="2"/>
      <c r="AM242">
        <f t="shared" si="36"/>
        <v>-2.9712737160600459E-2</v>
      </c>
      <c r="AN242" s="2">
        <f t="shared" si="37"/>
        <v>-4.4830162839399536E-2</v>
      </c>
    </row>
    <row r="243" spans="17:40" x14ac:dyDescent="0.25">
      <c r="Q243">
        <f t="shared" si="38"/>
        <v>1996</v>
      </c>
      <c r="R243" s="2">
        <v>-0.11186</v>
      </c>
      <c r="S243">
        <v>1.7000000000000001E-2</v>
      </c>
      <c r="T243">
        <v>-0.499</v>
      </c>
      <c r="U243">
        <v>0.24</v>
      </c>
      <c r="V243" s="7">
        <f t="shared" si="34"/>
        <v>2.7000000000000003E-2</v>
      </c>
      <c r="W243" s="7">
        <f t="shared" si="35"/>
        <v>-0.79500000000000004</v>
      </c>
      <c r="X243" s="7">
        <f t="shared" si="33"/>
        <v>9.9999999999999978E-2</v>
      </c>
      <c r="Y243" s="2">
        <v>-0.34453099999999998</v>
      </c>
      <c r="Z243">
        <v>-1.12215</v>
      </c>
      <c r="AA243">
        <v>-20.946100000000001</v>
      </c>
      <c r="AC243" s="2"/>
      <c r="AM243">
        <f t="shared" si="36"/>
        <v>-4.098111987379667E-2</v>
      </c>
      <c r="AN243" s="2">
        <f t="shared" si="37"/>
        <v>-7.0878880126203331E-2</v>
      </c>
    </row>
    <row r="244" spans="17:40" x14ac:dyDescent="0.25">
      <c r="Q244">
        <f t="shared" si="38"/>
        <v>1996</v>
      </c>
      <c r="R244" s="2">
        <v>-0.10358199999999999</v>
      </c>
      <c r="S244">
        <v>-0.126</v>
      </c>
      <c r="T244">
        <v>-0.38700000000000001</v>
      </c>
      <c r="U244">
        <v>-0.33</v>
      </c>
      <c r="V244" s="7">
        <f t="shared" si="34"/>
        <v>-0.109</v>
      </c>
      <c r="W244" s="7">
        <f t="shared" si="35"/>
        <v>-0.78600000000000003</v>
      </c>
      <c r="X244" s="7">
        <f t="shared" si="33"/>
        <v>-9.0000000000000024E-2</v>
      </c>
      <c r="Y244" s="2">
        <v>-0.86031299999999999</v>
      </c>
      <c r="Z244">
        <v>0.165687</v>
      </c>
      <c r="AA244">
        <v>-19.173200000000001</v>
      </c>
      <c r="AC244" s="2"/>
      <c r="AM244">
        <f t="shared" si="36"/>
        <v>-9.9848669169513488E-2</v>
      </c>
      <c r="AN244" s="2">
        <f t="shared" si="37"/>
        <v>-3.7333308304865059E-3</v>
      </c>
    </row>
    <row r="245" spans="17:40" x14ac:dyDescent="0.25">
      <c r="Q245">
        <f t="shared" si="38"/>
        <v>1996</v>
      </c>
      <c r="R245" s="2">
        <v>-0.122363</v>
      </c>
      <c r="S245">
        <v>-0.155</v>
      </c>
      <c r="T245">
        <v>-0.161</v>
      </c>
      <c r="U245">
        <v>0.09</v>
      </c>
      <c r="V245" s="7">
        <f t="shared" si="34"/>
        <v>-0.28100000000000003</v>
      </c>
      <c r="W245" s="7">
        <f t="shared" si="35"/>
        <v>-0.44800000000000006</v>
      </c>
      <c r="X245" s="7">
        <f t="shared" si="33"/>
        <v>-0.24000000000000002</v>
      </c>
      <c r="Y245" s="2">
        <v>-0.387656</v>
      </c>
      <c r="Z245">
        <v>0.23049800000000001</v>
      </c>
      <c r="AA245">
        <v>-14.2005</v>
      </c>
      <c r="AC245" s="2"/>
      <c r="AM245">
        <f t="shared" si="36"/>
        <v>-0.118330459713428</v>
      </c>
      <c r="AN245" s="2">
        <f t="shared" si="37"/>
        <v>-4.0325402865720034E-3</v>
      </c>
    </row>
    <row r="246" spans="17:40" x14ac:dyDescent="0.25">
      <c r="Q246">
        <f t="shared" si="38"/>
        <v>1996</v>
      </c>
      <c r="R246" s="2">
        <v>-5.0349900000000003E-2</v>
      </c>
      <c r="S246">
        <v>-0.13600000000000001</v>
      </c>
      <c r="T246">
        <v>-0.33800000000000002</v>
      </c>
      <c r="U246">
        <v>-0.03</v>
      </c>
      <c r="V246" s="7">
        <f t="shared" si="34"/>
        <v>-0.29100000000000004</v>
      </c>
      <c r="W246" s="7">
        <f t="shared" si="35"/>
        <v>-0.39900000000000002</v>
      </c>
      <c r="X246" s="7">
        <f t="shared" si="33"/>
        <v>0.06</v>
      </c>
      <c r="Y246" s="2">
        <v>-1.2639100000000001</v>
      </c>
      <c r="Z246">
        <v>-1.52508</v>
      </c>
      <c r="AA246">
        <v>-6.2059100000000003</v>
      </c>
      <c r="AC246" s="2"/>
      <c r="AM246">
        <f t="shared" si="36"/>
        <v>-0.11185932019476207</v>
      </c>
      <c r="AN246" s="2">
        <f t="shared" si="37"/>
        <v>6.1509420194762063E-2</v>
      </c>
    </row>
    <row r="247" spans="17:40" x14ac:dyDescent="0.25">
      <c r="Q247">
        <f t="shared" si="38"/>
        <v>1997</v>
      </c>
      <c r="R247" s="2">
        <v>-9.4735600000000003E-2</v>
      </c>
      <c r="S247">
        <v>-7.1999999999999995E-2</v>
      </c>
      <c r="T247">
        <v>-0.48699999999999999</v>
      </c>
      <c r="U247">
        <v>0.23</v>
      </c>
      <c r="V247" s="7">
        <f t="shared" si="34"/>
        <v>-0.20800000000000002</v>
      </c>
      <c r="W247" s="7">
        <f t="shared" si="35"/>
        <v>-0.72499999999999998</v>
      </c>
      <c r="X247" s="7">
        <f t="shared" si="33"/>
        <v>0.2</v>
      </c>
      <c r="Y247" s="2">
        <v>0.62538499999999997</v>
      </c>
      <c r="Z247" s="1">
        <v>-4.4020900000000002E-2</v>
      </c>
      <c r="AA247">
        <v>-0.41656700000000002</v>
      </c>
      <c r="AC247" s="2"/>
      <c r="AM247">
        <f t="shared" si="36"/>
        <v>-8.9864411994865445E-2</v>
      </c>
      <c r="AN247" s="2">
        <f t="shared" si="37"/>
        <v>-4.871188005134558E-3</v>
      </c>
    </row>
    <row r="248" spans="17:40" x14ac:dyDescent="0.25">
      <c r="Q248">
        <f t="shared" si="38"/>
        <v>1997</v>
      </c>
      <c r="R248" s="2">
        <v>-4.6109799999999999E-2</v>
      </c>
      <c r="S248">
        <v>-1.7000000000000001E-2</v>
      </c>
      <c r="T248">
        <v>-0.60699999999999998</v>
      </c>
      <c r="U248">
        <v>0.28000000000000003</v>
      </c>
      <c r="V248" s="7">
        <f t="shared" si="34"/>
        <v>-8.8999999999999996E-2</v>
      </c>
      <c r="W248" s="7">
        <f t="shared" si="35"/>
        <v>-0.99399999999999988</v>
      </c>
      <c r="X248" s="7">
        <f t="shared" si="33"/>
        <v>0.51</v>
      </c>
      <c r="Y248" s="2">
        <v>0.73646199999999995</v>
      </c>
      <c r="Z248">
        <v>2.34476</v>
      </c>
      <c r="AA248">
        <v>4.1534300000000002</v>
      </c>
      <c r="AC248" s="2"/>
      <c r="AM248">
        <f t="shared" si="36"/>
        <v>-6.5696159469157397E-2</v>
      </c>
      <c r="AN248" s="2">
        <f t="shared" si="37"/>
        <v>1.9586359469157398E-2</v>
      </c>
    </row>
    <row r="249" spans="17:40" x14ac:dyDescent="0.25">
      <c r="Q249">
        <f t="shared" si="38"/>
        <v>1997</v>
      </c>
      <c r="R249" s="2">
        <v>8.4552200000000003E-4</v>
      </c>
      <c r="S249">
        <v>2.4E-2</v>
      </c>
      <c r="T249">
        <v>-0.253</v>
      </c>
      <c r="U249">
        <v>0.65</v>
      </c>
      <c r="V249" s="7">
        <f t="shared" si="34"/>
        <v>6.9999999999999993E-3</v>
      </c>
      <c r="W249" s="7">
        <f t="shared" si="35"/>
        <v>-0.76</v>
      </c>
      <c r="X249" s="7">
        <f t="shared" si="33"/>
        <v>0.93</v>
      </c>
      <c r="Y249" s="2">
        <v>-1.2909200000000001</v>
      </c>
      <c r="Z249">
        <v>1.28166</v>
      </c>
      <c r="AA249">
        <v>6.1346299999999996</v>
      </c>
      <c r="AC249" s="2"/>
      <c r="AM249">
        <f t="shared" si="36"/>
        <v>-3.8232305203392984E-2</v>
      </c>
      <c r="AN249" s="2">
        <f t="shared" si="37"/>
        <v>3.9077827203392985E-2</v>
      </c>
    </row>
    <row r="250" spans="17:40" x14ac:dyDescent="0.25">
      <c r="Q250">
        <f t="shared" si="38"/>
        <v>1997</v>
      </c>
      <c r="R250" s="2">
        <v>-5.3819699999999998E-2</v>
      </c>
      <c r="S250">
        <v>2.7E-2</v>
      </c>
      <c r="T250">
        <v>0.49299999999999999</v>
      </c>
      <c r="U250">
        <v>1.05</v>
      </c>
      <c r="V250" s="7">
        <f t="shared" si="34"/>
        <v>5.1000000000000004E-2</v>
      </c>
      <c r="W250" s="7">
        <f t="shared" si="35"/>
        <v>0.33999999999999997</v>
      </c>
      <c r="X250" s="7">
        <f t="shared" si="33"/>
        <v>1.7000000000000002</v>
      </c>
      <c r="Y250" s="2">
        <v>0.54676899999999995</v>
      </c>
      <c r="Z250">
        <v>0.21989800000000001</v>
      </c>
      <c r="AA250">
        <v>10.354200000000001</v>
      </c>
      <c r="AC250" s="2"/>
      <c r="AM250">
        <f t="shared" si="36"/>
        <v>-1.6130287927286664E-2</v>
      </c>
      <c r="AN250" s="2">
        <f t="shared" si="37"/>
        <v>-3.7689412072713334E-2</v>
      </c>
    </row>
    <row r="251" spans="17:40" x14ac:dyDescent="0.25">
      <c r="Q251">
        <f t="shared" si="38"/>
        <v>1997</v>
      </c>
      <c r="R251" s="2">
        <v>4.2880700000000001E-2</v>
      </c>
      <c r="S251">
        <v>5.8999999999999997E-2</v>
      </c>
      <c r="T251">
        <v>1.119</v>
      </c>
      <c r="U251">
        <v>1.83</v>
      </c>
      <c r="V251" s="7">
        <f t="shared" si="34"/>
        <v>8.5999999999999993E-2</v>
      </c>
      <c r="W251" s="7">
        <f t="shared" si="35"/>
        <v>1.7120000000000002</v>
      </c>
      <c r="X251" s="7">
        <f t="shared" si="33"/>
        <v>2.88</v>
      </c>
      <c r="Y251" s="2">
        <v>0.76523099999999999</v>
      </c>
      <c r="Z251">
        <v>-0.95967400000000003</v>
      </c>
      <c r="AA251">
        <v>14.2285</v>
      </c>
      <c r="AC251" s="2"/>
      <c r="AM251">
        <f t="shared" si="36"/>
        <v>6.2591359107568786E-3</v>
      </c>
      <c r="AN251" s="2">
        <f t="shared" si="37"/>
        <v>3.6621564089243122E-2</v>
      </c>
    </row>
    <row r="252" spans="17:40" x14ac:dyDescent="0.25">
      <c r="Q252">
        <f t="shared" si="38"/>
        <v>1997</v>
      </c>
      <c r="R252" s="2">
        <v>0.11755400000000001</v>
      </c>
      <c r="S252">
        <v>2.7E-2</v>
      </c>
      <c r="T252">
        <v>2.3069999999999999</v>
      </c>
      <c r="U252">
        <v>2.76</v>
      </c>
      <c r="V252" s="7">
        <f t="shared" si="34"/>
        <v>8.5999999999999993E-2</v>
      </c>
      <c r="W252" s="7">
        <f t="shared" si="35"/>
        <v>3.5260000000000002</v>
      </c>
      <c r="X252" s="7">
        <f t="shared" si="33"/>
        <v>4.59</v>
      </c>
      <c r="Y252" s="2">
        <v>-0.24723100000000001</v>
      </c>
      <c r="Z252">
        <v>-0.795543</v>
      </c>
      <c r="AA252">
        <v>18.985399999999998</v>
      </c>
      <c r="AC252" s="2"/>
      <c r="AM252">
        <f t="shared" si="36"/>
        <v>1.2610062790138946E-2</v>
      </c>
      <c r="AN252" s="2">
        <f t="shared" si="37"/>
        <v>0.10494393720986106</v>
      </c>
    </row>
    <row r="253" spans="17:40" x14ac:dyDescent="0.25">
      <c r="Q253">
        <f t="shared" si="38"/>
        <v>1997</v>
      </c>
      <c r="R253" s="2">
        <v>0.13039200000000001</v>
      </c>
      <c r="S253">
        <v>7.9000000000000001E-2</v>
      </c>
      <c r="T253">
        <v>2.7559999999999998</v>
      </c>
      <c r="U253">
        <v>2.35</v>
      </c>
      <c r="V253" s="7">
        <f t="shared" si="34"/>
        <v>0.106</v>
      </c>
      <c r="W253" s="7">
        <f t="shared" si="35"/>
        <v>5.1629999999999994</v>
      </c>
      <c r="X253" s="7">
        <f t="shared" si="33"/>
        <v>5.1099999999999994</v>
      </c>
      <c r="Y253" s="2">
        <v>0.396094</v>
      </c>
      <c r="Z253">
        <v>-0.31829400000000002</v>
      </c>
      <c r="AA253">
        <v>20.738900000000001</v>
      </c>
      <c r="AC253" s="2"/>
      <c r="AM253">
        <f t="shared" si="36"/>
        <v>7.2403998465718489E-2</v>
      </c>
      <c r="AN253" s="2">
        <f t="shared" si="37"/>
        <v>5.7988001534281519E-2</v>
      </c>
    </row>
    <row r="254" spans="17:40" x14ac:dyDescent="0.25">
      <c r="Q254">
        <f t="shared" si="38"/>
        <v>1997</v>
      </c>
      <c r="R254" s="2">
        <v>0.164884</v>
      </c>
      <c r="S254">
        <v>3.4000000000000002E-2</v>
      </c>
      <c r="T254">
        <v>3.0009999999999999</v>
      </c>
      <c r="U254">
        <v>2.79</v>
      </c>
      <c r="V254" s="7">
        <f t="shared" si="34"/>
        <v>0.113</v>
      </c>
      <c r="W254" s="7">
        <f t="shared" si="35"/>
        <v>5.8569999999999993</v>
      </c>
      <c r="X254" s="7">
        <f t="shared" si="33"/>
        <v>5.1400000000000006</v>
      </c>
      <c r="Y254" s="2">
        <v>-0.62890599999999997</v>
      </c>
      <c r="Z254">
        <v>0.25673400000000002</v>
      </c>
      <c r="AA254">
        <v>17.7408</v>
      </c>
      <c r="AC254" s="2"/>
      <c r="AM254">
        <f t="shared" si="36"/>
        <v>4.5232973458300796E-2</v>
      </c>
      <c r="AN254" s="2">
        <f t="shared" si="37"/>
        <v>0.11965102654169921</v>
      </c>
    </row>
    <row r="255" spans="17:40" x14ac:dyDescent="0.25">
      <c r="Q255">
        <f t="shared" si="38"/>
        <v>1997</v>
      </c>
      <c r="R255" s="2">
        <v>0.19653000000000001</v>
      </c>
      <c r="S255">
        <v>0.128</v>
      </c>
      <c r="T255">
        <v>3</v>
      </c>
      <c r="U255">
        <v>2.19</v>
      </c>
      <c r="V255" s="7">
        <f t="shared" si="34"/>
        <v>0.16200000000000001</v>
      </c>
      <c r="W255" s="7">
        <f t="shared" si="35"/>
        <v>6.1009999999999991</v>
      </c>
      <c r="X255" s="7">
        <f t="shared" si="33"/>
        <v>4.9800000000000004</v>
      </c>
      <c r="Y255" s="2">
        <v>0.14546899999999999</v>
      </c>
      <c r="Z255">
        <v>0.21235499999999999</v>
      </c>
      <c r="AA255">
        <v>16.713899999999999</v>
      </c>
      <c r="AC255" s="2"/>
      <c r="AM255">
        <f t="shared" si="36"/>
        <v>0.11469252933388217</v>
      </c>
      <c r="AN255" s="2">
        <f t="shared" si="37"/>
        <v>8.1837470666117837E-2</v>
      </c>
    </row>
    <row r="256" spans="17:40" x14ac:dyDescent="0.25">
      <c r="Q256">
        <f t="shared" si="38"/>
        <v>1997</v>
      </c>
      <c r="R256" s="2">
        <v>0.26361600000000002</v>
      </c>
      <c r="S256">
        <v>0.16900000000000001</v>
      </c>
      <c r="T256">
        <v>2.3580000000000001</v>
      </c>
      <c r="U256">
        <v>1.61</v>
      </c>
      <c r="V256" s="7">
        <f t="shared" si="34"/>
        <v>0.29700000000000004</v>
      </c>
      <c r="W256" s="7">
        <f t="shared" si="35"/>
        <v>5.4580000000000002</v>
      </c>
      <c r="X256" s="7">
        <f t="shared" si="33"/>
        <v>3.8</v>
      </c>
      <c r="Y256" s="2">
        <v>-0.31031199999999998</v>
      </c>
      <c r="Z256">
        <v>-0.716553</v>
      </c>
      <c r="AA256">
        <v>14.136799999999999</v>
      </c>
      <c r="AC256" s="2"/>
      <c r="AM256">
        <f t="shared" si="36"/>
        <v>0.12669130395729894</v>
      </c>
      <c r="AN256" s="2">
        <f t="shared" si="37"/>
        <v>0.13692469604270108</v>
      </c>
    </row>
    <row r="257" spans="17:40" x14ac:dyDescent="0.25">
      <c r="Q257">
        <f t="shared" si="38"/>
        <v>1997</v>
      </c>
      <c r="R257" s="2">
        <v>0.27072299999999999</v>
      </c>
      <c r="S257">
        <v>7.0000000000000007E-2</v>
      </c>
      <c r="T257">
        <v>2.5179999999999998</v>
      </c>
      <c r="U257">
        <v>1.1200000000000001</v>
      </c>
      <c r="V257" s="7">
        <f t="shared" si="34"/>
        <v>0.23900000000000002</v>
      </c>
      <c r="W257" s="7">
        <f t="shared" si="35"/>
        <v>4.9759999999999991</v>
      </c>
      <c r="X257" s="7">
        <f t="shared" si="33"/>
        <v>2.7300000000000004</v>
      </c>
      <c r="Y257" s="2">
        <v>0.91234400000000004</v>
      </c>
      <c r="Z257">
        <v>-0.56700200000000001</v>
      </c>
      <c r="AA257">
        <v>9.6195400000000006</v>
      </c>
      <c r="AC257" s="2"/>
      <c r="AM257">
        <f t="shared" si="36"/>
        <v>9.2157829039579114E-2</v>
      </c>
      <c r="AN257" s="2">
        <f t="shared" si="37"/>
        <v>0.17856517096042088</v>
      </c>
    </row>
    <row r="258" spans="17:40" x14ac:dyDescent="0.25">
      <c r="Q258">
        <f t="shared" si="38"/>
        <v>1997</v>
      </c>
      <c r="R258" s="2">
        <v>0.28834100000000001</v>
      </c>
      <c r="S258">
        <v>0.15</v>
      </c>
      <c r="T258">
        <v>2.3199999999999998</v>
      </c>
      <c r="U258">
        <v>0.67</v>
      </c>
      <c r="V258" s="7">
        <f t="shared" si="34"/>
        <v>0.22</v>
      </c>
      <c r="W258" s="7">
        <f t="shared" si="35"/>
        <v>4.9379999999999988</v>
      </c>
      <c r="X258" s="7">
        <f t="shared" si="33"/>
        <v>1.79</v>
      </c>
      <c r="Y258" s="2">
        <v>1.11609</v>
      </c>
      <c r="Z258">
        <v>0.124609</v>
      </c>
      <c r="AA258">
        <v>4.4340900000000003</v>
      </c>
      <c r="AC258" s="2"/>
      <c r="AM258">
        <f t="shared" si="36"/>
        <v>0.14115158600826933</v>
      </c>
      <c r="AN258" s="2">
        <f t="shared" si="37"/>
        <v>0.14718941399173069</v>
      </c>
    </row>
    <row r="259" spans="17:40" x14ac:dyDescent="0.25">
      <c r="Q259">
        <f t="shared" si="38"/>
        <v>1998</v>
      </c>
      <c r="R259" s="2">
        <v>0.233126</v>
      </c>
      <c r="S259">
        <v>0.14899999999999999</v>
      </c>
      <c r="T259">
        <v>2.4830000000000001</v>
      </c>
      <c r="U259">
        <v>0.83</v>
      </c>
      <c r="V259" s="7">
        <f t="shared" si="34"/>
        <v>0.29899999999999999</v>
      </c>
      <c r="W259" s="7">
        <f t="shared" si="35"/>
        <v>4.9029999999999996</v>
      </c>
      <c r="X259" s="7">
        <f t="shared" si="33"/>
        <v>1.5</v>
      </c>
      <c r="Y259" s="2">
        <v>0.76538499999999998</v>
      </c>
      <c r="Z259">
        <v>-1.6678500000000001</v>
      </c>
      <c r="AA259">
        <v>2.3034300000000001</v>
      </c>
      <c r="AC259" s="2"/>
      <c r="AM259">
        <f t="shared" si="36"/>
        <v>0.14299578902796722</v>
      </c>
      <c r="AN259" s="2">
        <f t="shared" si="37"/>
        <v>9.0130210972032776E-2</v>
      </c>
    </row>
    <row r="260" spans="17:40" x14ac:dyDescent="0.25">
      <c r="Q260">
        <f t="shared" si="38"/>
        <v>1998</v>
      </c>
      <c r="R260" s="2">
        <v>0.27963300000000002</v>
      </c>
      <c r="S260">
        <v>0.311</v>
      </c>
      <c r="T260">
        <v>2.7770000000000001</v>
      </c>
      <c r="U260">
        <v>1.56</v>
      </c>
      <c r="V260" s="7">
        <f t="shared" si="34"/>
        <v>0.45999999999999996</v>
      </c>
      <c r="W260" s="7">
        <f t="shared" si="35"/>
        <v>5.3599999999999994</v>
      </c>
      <c r="X260" s="7">
        <f t="shared" si="33"/>
        <v>2.39</v>
      </c>
      <c r="Y260" s="2">
        <v>1.1764600000000001</v>
      </c>
      <c r="Z260">
        <v>0.27288200000000001</v>
      </c>
      <c r="AA260">
        <v>-0.74656699999999998</v>
      </c>
      <c r="AC260" s="2"/>
      <c r="AM260">
        <f t="shared" si="36"/>
        <v>0.22522403299955496</v>
      </c>
      <c r="AN260" s="2">
        <f t="shared" si="37"/>
        <v>5.4408967000445063E-2</v>
      </c>
    </row>
    <row r="261" spans="17:40" x14ac:dyDescent="0.25">
      <c r="Q261">
        <f t="shared" si="38"/>
        <v>1998</v>
      </c>
      <c r="R261" s="2">
        <v>0.271735</v>
      </c>
      <c r="S261">
        <v>0.34100000000000003</v>
      </c>
      <c r="T261">
        <v>2.7519999999999998</v>
      </c>
      <c r="U261">
        <v>2.0099999999999998</v>
      </c>
      <c r="V261" s="7">
        <f t="shared" si="34"/>
        <v>0.65200000000000002</v>
      </c>
      <c r="W261" s="7">
        <f t="shared" si="35"/>
        <v>5.6289999999999996</v>
      </c>
      <c r="X261" s="7">
        <f t="shared" si="33"/>
        <v>3.57</v>
      </c>
      <c r="Y261" s="2">
        <v>0.95907699999999996</v>
      </c>
      <c r="Z261" s="1">
        <v>-6.3561000000000006E-2</v>
      </c>
      <c r="AA261">
        <v>-3.5553699999999999</v>
      </c>
      <c r="AC261" s="2"/>
      <c r="AM261">
        <f t="shared" si="36"/>
        <v>0.22812985373457034</v>
      </c>
      <c r="AN261" s="2">
        <f t="shared" si="37"/>
        <v>4.3605146265429662E-2</v>
      </c>
    </row>
    <row r="262" spans="17:40" x14ac:dyDescent="0.25">
      <c r="Q262">
        <f t="shared" si="38"/>
        <v>1998</v>
      </c>
      <c r="R262" s="2">
        <v>0.2762</v>
      </c>
      <c r="S262">
        <v>0.31</v>
      </c>
      <c r="T262">
        <v>2.673</v>
      </c>
      <c r="U262">
        <v>1.27</v>
      </c>
      <c r="V262" s="7">
        <f t="shared" si="34"/>
        <v>0.65100000000000002</v>
      </c>
      <c r="W262" s="7">
        <f t="shared" si="35"/>
        <v>5.5249999999999995</v>
      </c>
      <c r="X262" s="7">
        <f t="shared" si="33"/>
        <v>3.28</v>
      </c>
      <c r="Y262" s="2">
        <v>1.10677</v>
      </c>
      <c r="Z262">
        <v>-0.14164399999999999</v>
      </c>
      <c r="AA262">
        <v>-7.2058200000000001</v>
      </c>
      <c r="AC262" s="2"/>
      <c r="AM262">
        <f t="shared" si="36"/>
        <v>0.22846754745586853</v>
      </c>
      <c r="AN262" s="2">
        <f t="shared" si="37"/>
        <v>4.7732452544131471E-2</v>
      </c>
    </row>
    <row r="263" spans="17:40" x14ac:dyDescent="0.25">
      <c r="Q263">
        <f t="shared" si="38"/>
        <v>1998</v>
      </c>
      <c r="R263" s="2">
        <v>0.28226499999999999</v>
      </c>
      <c r="S263">
        <v>0.40300000000000002</v>
      </c>
      <c r="T263">
        <v>2.1709999999999998</v>
      </c>
      <c r="U263">
        <v>0.7</v>
      </c>
      <c r="V263" s="7">
        <f t="shared" si="34"/>
        <v>0.71300000000000008</v>
      </c>
      <c r="W263" s="7">
        <f t="shared" si="35"/>
        <v>4.9439999999999991</v>
      </c>
      <c r="X263" s="7">
        <f t="shared" si="33"/>
        <v>1.97</v>
      </c>
      <c r="Y263" s="2">
        <v>-1.87477</v>
      </c>
      <c r="Z263">
        <v>0.43009599999999998</v>
      </c>
      <c r="AA263">
        <v>-12.221500000000001</v>
      </c>
      <c r="AC263" s="2"/>
      <c r="AM263">
        <f t="shared" si="36"/>
        <v>0.27517261351048067</v>
      </c>
      <c r="AN263" s="2">
        <f t="shared" si="37"/>
        <v>7.09238648951932E-3</v>
      </c>
    </row>
    <row r="264" spans="17:40" x14ac:dyDescent="0.25">
      <c r="Q264">
        <f t="shared" si="38"/>
        <v>1998</v>
      </c>
      <c r="R264" s="2">
        <v>0.24065500000000001</v>
      </c>
      <c r="S264">
        <v>0.50800000000000001</v>
      </c>
      <c r="T264">
        <v>1.151</v>
      </c>
      <c r="U264">
        <v>0.4</v>
      </c>
      <c r="V264" s="7">
        <f t="shared" si="34"/>
        <v>0.91100000000000003</v>
      </c>
      <c r="W264" s="7">
        <f t="shared" si="35"/>
        <v>3.4220000000000002</v>
      </c>
      <c r="X264" s="7">
        <f t="shared" si="33"/>
        <v>1.1000000000000001</v>
      </c>
      <c r="Y264" s="2">
        <v>9.2769199999999996E-2</v>
      </c>
      <c r="Z264">
        <v>-0.69128299999999998</v>
      </c>
      <c r="AA264">
        <v>-14.0846</v>
      </c>
      <c r="AC264" s="2"/>
      <c r="AM264">
        <f t="shared" si="36"/>
        <v>0.29884219214830349</v>
      </c>
      <c r="AN264" s="2">
        <f t="shared" si="37"/>
        <v>-5.8187192148303479E-2</v>
      </c>
    </row>
    <row r="265" spans="17:40" x14ac:dyDescent="0.25">
      <c r="Q265">
        <f t="shared" si="38"/>
        <v>1998</v>
      </c>
      <c r="R265" s="2">
        <v>0.28729100000000002</v>
      </c>
      <c r="S265">
        <v>0.50700000000000001</v>
      </c>
      <c r="T265">
        <v>0.28499999999999998</v>
      </c>
      <c r="U265">
        <v>-0.04</v>
      </c>
      <c r="V265" s="7">
        <f t="shared" si="34"/>
        <v>1.0150000000000001</v>
      </c>
      <c r="W265" s="7">
        <f t="shared" si="35"/>
        <v>1.536</v>
      </c>
      <c r="X265" s="7">
        <f t="shared" si="33"/>
        <v>0.36000000000000004</v>
      </c>
      <c r="Y265" s="2">
        <v>1.9660899999999999</v>
      </c>
      <c r="Z265" s="1">
        <v>-9.9354399999999995E-2</v>
      </c>
      <c r="AA265">
        <v>-17.081099999999999</v>
      </c>
      <c r="AC265" s="2"/>
      <c r="AM265">
        <f t="shared" si="36"/>
        <v>0.27387957044414046</v>
      </c>
      <c r="AN265" s="2">
        <f t="shared" si="37"/>
        <v>1.3411429555859555E-2</v>
      </c>
    </row>
    <row r="266" spans="17:40" x14ac:dyDescent="0.25">
      <c r="Q266">
        <f t="shared" si="38"/>
        <v>1998</v>
      </c>
      <c r="R266" s="2">
        <v>0.23866000000000001</v>
      </c>
      <c r="S266">
        <v>0.53200000000000003</v>
      </c>
      <c r="T266">
        <v>-0.41</v>
      </c>
      <c r="U266">
        <v>-0.22</v>
      </c>
      <c r="V266" s="7">
        <f t="shared" si="34"/>
        <v>1.0390000000000001</v>
      </c>
      <c r="W266" s="7">
        <f t="shared" si="35"/>
        <v>-2.4999999999999994E-2</v>
      </c>
      <c r="X266" s="7">
        <f t="shared" si="33"/>
        <v>-0.26</v>
      </c>
      <c r="Y266" s="2">
        <v>-0.67890600000000001</v>
      </c>
      <c r="Z266">
        <v>0.78644400000000003</v>
      </c>
      <c r="AA266">
        <v>-18.6492</v>
      </c>
      <c r="AC266" s="2"/>
      <c r="AM266">
        <f t="shared" si="36"/>
        <v>0.2633341640313504</v>
      </c>
      <c r="AN266" s="2">
        <f t="shared" si="37"/>
        <v>-2.4674164031350393E-2</v>
      </c>
    </row>
    <row r="267" spans="17:40" x14ac:dyDescent="0.25">
      <c r="Q267">
        <f t="shared" si="38"/>
        <v>1998</v>
      </c>
      <c r="R267" s="2">
        <v>6.6481899999999997E-2</v>
      </c>
      <c r="S267">
        <v>0.43099999999999999</v>
      </c>
      <c r="T267">
        <v>-0.66700000000000004</v>
      </c>
      <c r="U267">
        <v>-1.21</v>
      </c>
      <c r="V267" s="7">
        <f t="shared" si="34"/>
        <v>0.96300000000000008</v>
      </c>
      <c r="W267" s="7">
        <f t="shared" si="35"/>
        <v>-0.97699999999999998</v>
      </c>
      <c r="X267" s="7">
        <f t="shared" si="33"/>
        <v>-1.43</v>
      </c>
      <c r="Y267" s="2">
        <v>0.34546900000000003</v>
      </c>
      <c r="Z267">
        <v>-1.0320499999999999</v>
      </c>
      <c r="AA267">
        <v>-17.046099999999999</v>
      </c>
      <c r="AC267" s="2"/>
      <c r="AM267">
        <f t="shared" si="36"/>
        <v>0.22411241469789525</v>
      </c>
      <c r="AN267" s="2">
        <f t="shared" si="37"/>
        <v>-0.15763051469789524</v>
      </c>
    </row>
    <row r="268" spans="17:40" x14ac:dyDescent="0.25">
      <c r="Q268">
        <f t="shared" si="38"/>
        <v>1998</v>
      </c>
      <c r="R268" s="2">
        <v>8.4762799999999999E-2</v>
      </c>
      <c r="S268">
        <v>0.40100000000000002</v>
      </c>
      <c r="T268">
        <v>-0.84899999999999998</v>
      </c>
      <c r="U268">
        <v>-1.39</v>
      </c>
      <c r="V268" s="7">
        <f t="shared" si="34"/>
        <v>0.83200000000000007</v>
      </c>
      <c r="W268" s="7">
        <f t="shared" si="35"/>
        <v>-1.4159999999999999</v>
      </c>
      <c r="X268" s="7">
        <f t="shared" si="33"/>
        <v>-2.5999999999999996</v>
      </c>
      <c r="Y268" s="2">
        <v>0.57968699999999995</v>
      </c>
      <c r="Z268">
        <v>0.27748699999999998</v>
      </c>
      <c r="AA268">
        <v>-14.543200000000001</v>
      </c>
      <c r="AC268" s="2"/>
      <c r="AM268">
        <f t="shared" si="36"/>
        <v>0.20472277393899552</v>
      </c>
      <c r="AN268" s="2">
        <f t="shared" si="37"/>
        <v>-0.11995997393899552</v>
      </c>
    </row>
    <row r="269" spans="17:40" x14ac:dyDescent="0.25">
      <c r="Q269">
        <f t="shared" si="38"/>
        <v>1998</v>
      </c>
      <c r="R269" s="2">
        <v>0.11409999999999999</v>
      </c>
      <c r="S269">
        <v>0.33600000000000002</v>
      </c>
      <c r="T269">
        <v>-1.17</v>
      </c>
      <c r="U269">
        <v>-0.52</v>
      </c>
      <c r="V269" s="7">
        <f t="shared" si="34"/>
        <v>0.7370000000000001</v>
      </c>
      <c r="W269" s="7">
        <f t="shared" si="35"/>
        <v>-1.919</v>
      </c>
      <c r="X269" s="7">
        <f t="shared" si="33"/>
        <v>-1.91</v>
      </c>
      <c r="Y269" s="2">
        <v>0.75234400000000001</v>
      </c>
      <c r="Z269">
        <v>-1.35527</v>
      </c>
      <c r="AA269">
        <v>-8.3404600000000002</v>
      </c>
      <c r="AC269" s="2"/>
      <c r="AM269">
        <f t="shared" si="36"/>
        <v>0.13006727507981247</v>
      </c>
      <c r="AN269" s="2">
        <f t="shared" si="37"/>
        <v>-1.5967275079812479E-2</v>
      </c>
    </row>
    <row r="270" spans="17:40" x14ac:dyDescent="0.25">
      <c r="Q270">
        <f t="shared" si="38"/>
        <v>1998</v>
      </c>
      <c r="R270" s="2">
        <v>8.5834999999999995E-2</v>
      </c>
      <c r="S270">
        <v>0.29799999999999999</v>
      </c>
      <c r="T270">
        <v>-1.012</v>
      </c>
      <c r="U270">
        <v>-0.44</v>
      </c>
      <c r="V270" s="7">
        <f t="shared" si="34"/>
        <v>0.63400000000000001</v>
      </c>
      <c r="W270" s="7">
        <f t="shared" si="35"/>
        <v>-2.0819999999999999</v>
      </c>
      <c r="X270" s="7">
        <f t="shared" si="33"/>
        <v>-0.96</v>
      </c>
      <c r="Y270" s="2">
        <v>-0.123906</v>
      </c>
      <c r="Z270">
        <v>1.5491200000000001</v>
      </c>
      <c r="AA270">
        <v>-0.30590899999999999</v>
      </c>
      <c r="AC270" s="2"/>
      <c r="AM270">
        <f t="shared" si="36"/>
        <v>0.11331667252105806</v>
      </c>
      <c r="AN270" s="2">
        <f t="shared" si="37"/>
        <v>-2.748167252105807E-2</v>
      </c>
    </row>
    <row r="271" spans="17:40" x14ac:dyDescent="0.25">
      <c r="Q271">
        <f t="shared" si="38"/>
        <v>1999</v>
      </c>
      <c r="R271" s="2">
        <v>-3.3024400000000002E-2</v>
      </c>
      <c r="S271">
        <v>7.0000000000000007E-2</v>
      </c>
      <c r="T271">
        <v>-1.149</v>
      </c>
      <c r="U271">
        <v>-0.32</v>
      </c>
      <c r="V271" s="7">
        <f t="shared" si="34"/>
        <v>0.36799999999999999</v>
      </c>
      <c r="W271" s="7">
        <f t="shared" si="35"/>
        <v>-2.0609999999999999</v>
      </c>
      <c r="X271" s="7">
        <f t="shared" si="33"/>
        <v>-0.76</v>
      </c>
      <c r="Y271" s="2">
        <v>2.53846E-2</v>
      </c>
      <c r="Z271">
        <v>0.52309899999999998</v>
      </c>
      <c r="AA271">
        <v>6.24343</v>
      </c>
      <c r="AC271" s="2"/>
      <c r="AM271">
        <f t="shared" si="36"/>
        <v>-2.3192724557155764E-2</v>
      </c>
      <c r="AN271" s="2">
        <f t="shared" si="37"/>
        <v>-9.8316754428442385E-3</v>
      </c>
    </row>
    <row r="272" spans="17:40" x14ac:dyDescent="0.25">
      <c r="Q272">
        <f t="shared" si="38"/>
        <v>1999</v>
      </c>
      <c r="R272" s="2">
        <v>1.359E-2</v>
      </c>
      <c r="S272">
        <v>7.6999999999999999E-2</v>
      </c>
      <c r="T272">
        <v>-1.2330000000000001</v>
      </c>
      <c r="U272">
        <v>-0.66</v>
      </c>
      <c r="V272" s="7">
        <f t="shared" si="34"/>
        <v>0.14700000000000002</v>
      </c>
      <c r="W272" s="7">
        <f t="shared" si="35"/>
        <v>-2.282</v>
      </c>
      <c r="X272" s="7">
        <f t="shared" si="33"/>
        <v>-0.98</v>
      </c>
      <c r="Y272" s="2">
        <v>-0.173538</v>
      </c>
      <c r="Z272">
        <v>0.93819200000000003</v>
      </c>
      <c r="AA272">
        <v>8.0534300000000005</v>
      </c>
      <c r="AC272" s="2"/>
      <c r="AM272">
        <f t="shared" si="36"/>
        <v>-1.3212250265757949E-2</v>
      </c>
      <c r="AN272" s="2">
        <f t="shared" si="37"/>
        <v>2.680225026575795E-2</v>
      </c>
    </row>
    <row r="273" spans="17:40" x14ac:dyDescent="0.25">
      <c r="Q273">
        <f t="shared" si="38"/>
        <v>1999</v>
      </c>
      <c r="R273" s="2">
        <v>5.1092100000000001E-2</v>
      </c>
      <c r="S273">
        <v>8.7999999999999995E-2</v>
      </c>
      <c r="T273">
        <v>-1.0609999999999999</v>
      </c>
      <c r="U273">
        <v>-0.33</v>
      </c>
      <c r="V273" s="7">
        <f t="shared" si="34"/>
        <v>0.16499999999999998</v>
      </c>
      <c r="W273" s="7">
        <f t="shared" si="35"/>
        <v>-2.194</v>
      </c>
      <c r="X273" s="7">
        <f t="shared" si="33"/>
        <v>-0.99</v>
      </c>
      <c r="Y273" s="2">
        <v>0.64907700000000002</v>
      </c>
      <c r="Z273">
        <v>-1.30074</v>
      </c>
      <c r="AA273">
        <v>9.9546299999999999</v>
      </c>
      <c r="AC273" s="2"/>
      <c r="AM273">
        <f t="shared" si="36"/>
        <v>-9.1123603967892316E-3</v>
      </c>
      <c r="AN273" s="2">
        <f t="shared" si="37"/>
        <v>6.0204460396789235E-2</v>
      </c>
    </row>
    <row r="274" spans="17:40" x14ac:dyDescent="0.25">
      <c r="Q274">
        <f t="shared" si="38"/>
        <v>1999</v>
      </c>
      <c r="R274" s="2">
        <v>3.3150300000000001E-2</v>
      </c>
      <c r="S274">
        <v>7.0999999999999994E-2</v>
      </c>
      <c r="T274">
        <v>-1.022</v>
      </c>
      <c r="U274">
        <v>-0.41</v>
      </c>
      <c r="V274" s="7">
        <f t="shared" si="34"/>
        <v>0.15899999999999997</v>
      </c>
      <c r="W274" s="7">
        <f t="shared" si="35"/>
        <v>-1.9830000000000001</v>
      </c>
      <c r="X274" s="7">
        <f t="shared" si="33"/>
        <v>-0.74</v>
      </c>
      <c r="Y274" s="2">
        <v>0.30676900000000001</v>
      </c>
      <c r="Z274">
        <v>0.18071799999999999</v>
      </c>
      <c r="AA274">
        <v>14.1242</v>
      </c>
      <c r="AC274" s="2"/>
      <c r="AM274">
        <f t="shared" si="36"/>
        <v>-1.4668894360520183E-2</v>
      </c>
      <c r="AN274" s="2">
        <f t="shared" si="37"/>
        <v>4.7819194360520186E-2</v>
      </c>
    </row>
    <row r="275" spans="17:40" x14ac:dyDescent="0.25">
      <c r="Q275">
        <f t="shared" si="38"/>
        <v>1999</v>
      </c>
      <c r="R275" s="2">
        <v>-2.18444E-2</v>
      </c>
      <c r="S275">
        <v>0.182</v>
      </c>
      <c r="T275">
        <v>-0.67800000000000005</v>
      </c>
      <c r="U275">
        <v>-0.68</v>
      </c>
      <c r="V275" s="7">
        <f t="shared" si="34"/>
        <v>0.253</v>
      </c>
      <c r="W275" s="7">
        <f t="shared" si="35"/>
        <v>-1.6</v>
      </c>
      <c r="X275" s="7">
        <f t="shared" si="33"/>
        <v>-1.0900000000000001</v>
      </c>
      <c r="Y275" s="2">
        <v>-5.4769199999999997E-2</v>
      </c>
      <c r="Z275">
        <v>0.227326</v>
      </c>
      <c r="AA275">
        <v>17.418500000000002</v>
      </c>
      <c r="AC275" s="2"/>
      <c r="AM275">
        <f t="shared" si="36"/>
        <v>6.9610171374094476E-2</v>
      </c>
      <c r="AN275" s="2">
        <f t="shared" si="37"/>
        <v>-9.1454571374094476E-2</v>
      </c>
    </row>
    <row r="276" spans="17:40" x14ac:dyDescent="0.25">
      <c r="Q276">
        <f t="shared" si="38"/>
        <v>1999</v>
      </c>
      <c r="R276" s="2">
        <v>-1.7388399999999998E-2</v>
      </c>
      <c r="S276">
        <v>0.19900000000000001</v>
      </c>
      <c r="T276">
        <v>-0.41199999999999998</v>
      </c>
      <c r="U276">
        <v>-1.3</v>
      </c>
      <c r="V276" s="7">
        <f t="shared" si="34"/>
        <v>0.38100000000000001</v>
      </c>
      <c r="W276" s="7">
        <f t="shared" si="35"/>
        <v>-0.9900000000000001</v>
      </c>
      <c r="X276" s="7">
        <f t="shared" si="33"/>
        <v>-1.98</v>
      </c>
      <c r="Y276" s="2">
        <v>0.43276900000000001</v>
      </c>
      <c r="Z276">
        <v>0.72647700000000004</v>
      </c>
      <c r="AA276">
        <v>19.715399999999999</v>
      </c>
      <c r="AC276" s="2"/>
      <c r="AM276">
        <f t="shared" si="36"/>
        <v>0.10803258037475622</v>
      </c>
      <c r="AN276" s="2">
        <f t="shared" si="37"/>
        <v>-0.12542098037475621</v>
      </c>
    </row>
    <row r="277" spans="17:40" x14ac:dyDescent="0.25">
      <c r="Q277">
        <f t="shared" si="38"/>
        <v>1999</v>
      </c>
      <c r="R277" s="2">
        <v>-2.3056900000000002E-2</v>
      </c>
      <c r="S277">
        <v>0.217</v>
      </c>
      <c r="T277">
        <v>-0.46500000000000002</v>
      </c>
      <c r="U277">
        <v>-0.66</v>
      </c>
      <c r="V277" s="7">
        <f t="shared" si="34"/>
        <v>0.41600000000000004</v>
      </c>
      <c r="W277" s="7">
        <f t="shared" si="35"/>
        <v>-0.77700000000000002</v>
      </c>
      <c r="X277" s="7">
        <f t="shared" si="33"/>
        <v>-1.96</v>
      </c>
      <c r="Y277" s="2">
        <v>-0.62390599999999996</v>
      </c>
      <c r="Z277">
        <v>0.110274</v>
      </c>
      <c r="AA277">
        <v>19.998899999999999</v>
      </c>
      <c r="AC277" s="2"/>
      <c r="AM277">
        <f t="shared" si="36"/>
        <v>9.7653546610496203E-2</v>
      </c>
      <c r="AN277" s="2">
        <f t="shared" si="37"/>
        <v>-0.12071044661049621</v>
      </c>
    </row>
    <row r="278" spans="17:40" x14ac:dyDescent="0.25">
      <c r="Q278">
        <f t="shared" si="38"/>
        <v>1999</v>
      </c>
      <c r="R278" s="2">
        <v>-6.6018199999999999E-2</v>
      </c>
      <c r="S278">
        <v>0.32600000000000001</v>
      </c>
      <c r="T278">
        <v>-0.78700000000000003</v>
      </c>
      <c r="U278">
        <v>-0.96</v>
      </c>
      <c r="V278" s="7">
        <f t="shared" si="34"/>
        <v>0.54300000000000004</v>
      </c>
      <c r="W278" s="7">
        <f t="shared" si="35"/>
        <v>-1.1519999999999999</v>
      </c>
      <c r="X278" s="7">
        <f t="shared" si="33"/>
        <v>-1.62</v>
      </c>
      <c r="Y278" s="2">
        <v>1.8710899999999999</v>
      </c>
      <c r="Z278">
        <v>-0.53603599999999996</v>
      </c>
      <c r="AA278">
        <v>17.960799999999999</v>
      </c>
      <c r="AC278" s="2"/>
      <c r="AM278">
        <f t="shared" si="36"/>
        <v>0.15329353963442172</v>
      </c>
      <c r="AN278" s="2">
        <f t="shared" si="37"/>
        <v>-0.21931173963442172</v>
      </c>
    </row>
    <row r="279" spans="17:40" x14ac:dyDescent="0.25">
      <c r="Q279">
        <f t="shared" si="38"/>
        <v>1999</v>
      </c>
      <c r="R279" s="2">
        <v>-1.1827599999999999E-3</v>
      </c>
      <c r="S279">
        <v>0.20399999999999999</v>
      </c>
      <c r="T279">
        <v>-1.004</v>
      </c>
      <c r="U279">
        <v>-1.53</v>
      </c>
      <c r="V279" s="7">
        <f t="shared" si="34"/>
        <v>0.53</v>
      </c>
      <c r="W279" s="7">
        <f t="shared" si="35"/>
        <v>-1.6909999999999998</v>
      </c>
      <c r="X279" s="7">
        <f t="shared" si="33"/>
        <v>-2.4900000000000002</v>
      </c>
      <c r="Y279" s="2">
        <v>0.255469</v>
      </c>
      <c r="Z279" s="1">
        <v>7.6923199999999997E-2</v>
      </c>
      <c r="AA279">
        <v>16.253900000000002</v>
      </c>
      <c r="AC279" s="2"/>
      <c r="AM279">
        <f t="shared" si="36"/>
        <v>9.2131109405756723E-2</v>
      </c>
      <c r="AN279" s="2">
        <f t="shared" si="37"/>
        <v>-9.3313869405756728E-2</v>
      </c>
    </row>
    <row r="280" spans="17:40" x14ac:dyDescent="0.25">
      <c r="Q280">
        <f t="shared" si="38"/>
        <v>1999</v>
      </c>
      <c r="R280" s="2">
        <v>-5.9688999999999999E-2</v>
      </c>
      <c r="S280">
        <v>3.6999999999999998E-2</v>
      </c>
      <c r="T280">
        <v>-1.0109999999999999</v>
      </c>
      <c r="U280">
        <v>-2.23</v>
      </c>
      <c r="V280" s="7">
        <f t="shared" si="34"/>
        <v>0.24099999999999999</v>
      </c>
      <c r="W280" s="7">
        <f t="shared" si="35"/>
        <v>-1.9149999999999996</v>
      </c>
      <c r="X280" s="7">
        <f t="shared" si="33"/>
        <v>-3.76</v>
      </c>
      <c r="Y280" s="2">
        <v>0.42968800000000001</v>
      </c>
      <c r="Z280" s="1">
        <v>-2.2645200000000001E-2</v>
      </c>
      <c r="AA280">
        <v>14.8468</v>
      </c>
      <c r="AC280" s="2"/>
      <c r="AM280">
        <f t="shared" si="36"/>
        <v>1.8487684752711481E-2</v>
      </c>
      <c r="AN280" s="2">
        <f t="shared" si="37"/>
        <v>-7.8176684752711473E-2</v>
      </c>
    </row>
    <row r="281" spans="17:40" x14ac:dyDescent="0.25">
      <c r="Q281">
        <f t="shared" si="38"/>
        <v>1999</v>
      </c>
      <c r="R281" s="2">
        <v>-2.5229700000000001E-2</v>
      </c>
      <c r="S281">
        <v>-2.9000000000000001E-2</v>
      </c>
      <c r="T281">
        <v>-1.079</v>
      </c>
      <c r="U281">
        <v>-2.0499999999999998</v>
      </c>
      <c r="V281" s="7">
        <f t="shared" si="34"/>
        <v>7.9999999999999967E-3</v>
      </c>
      <c r="W281" s="7">
        <f t="shared" si="35"/>
        <v>-1.9899999999999998</v>
      </c>
      <c r="X281" s="7">
        <f t="shared" si="33"/>
        <v>-4.2799999999999994</v>
      </c>
      <c r="Y281" s="2">
        <v>0.50234400000000001</v>
      </c>
      <c r="Z281">
        <v>0.70506800000000003</v>
      </c>
      <c r="AA281">
        <v>9.8895499999999998</v>
      </c>
      <c r="AC281" s="2"/>
      <c r="AM281">
        <f t="shared" si="36"/>
        <v>-2.635941812653006E-2</v>
      </c>
      <c r="AN281" s="2">
        <f t="shared" si="37"/>
        <v>1.129718126530059E-3</v>
      </c>
    </row>
    <row r="282" spans="17:40" x14ac:dyDescent="0.25">
      <c r="Q282">
        <f t="shared" si="38"/>
        <v>1999</v>
      </c>
      <c r="R282" s="2">
        <v>-3.9158400000000003E-2</v>
      </c>
      <c r="S282">
        <v>3.4000000000000002E-2</v>
      </c>
      <c r="T282">
        <v>-1.2070000000000001</v>
      </c>
      <c r="U282">
        <v>-1.63</v>
      </c>
      <c r="V282" s="7">
        <f t="shared" si="34"/>
        <v>5.000000000000001E-3</v>
      </c>
      <c r="W282" s="7">
        <f t="shared" si="35"/>
        <v>-2.1859999999999999</v>
      </c>
      <c r="X282" s="7">
        <f t="shared" si="33"/>
        <v>-3.6799999999999997</v>
      </c>
      <c r="Y282" s="2">
        <v>0.176094</v>
      </c>
      <c r="Z282">
        <v>1.23882</v>
      </c>
      <c r="AA282">
        <v>10.084099999999999</v>
      </c>
      <c r="AC282" s="2"/>
      <c r="AM282">
        <f t="shared" si="36"/>
        <v>-8.5700920621423621E-3</v>
      </c>
      <c r="AN282" s="2">
        <f t="shared" si="37"/>
        <v>-3.0588307937857641E-2</v>
      </c>
    </row>
    <row r="283" spans="17:40" x14ac:dyDescent="0.25">
      <c r="Q283">
        <f t="shared" si="38"/>
        <v>2000</v>
      </c>
      <c r="R283" s="2">
        <v>-2.2522E-2</v>
      </c>
      <c r="S283">
        <v>-6.4000000000000001E-2</v>
      </c>
      <c r="T283">
        <v>-1.1970000000000001</v>
      </c>
      <c r="U283">
        <v>-2</v>
      </c>
      <c r="V283" s="7">
        <f t="shared" si="34"/>
        <v>-0.03</v>
      </c>
      <c r="W283" s="7">
        <f t="shared" si="35"/>
        <v>-2.3039999999999998</v>
      </c>
      <c r="X283" s="7">
        <f t="shared" si="33"/>
        <v>-3.63</v>
      </c>
      <c r="Y283" s="2">
        <v>-1.2346200000000001</v>
      </c>
      <c r="Z283">
        <v>1.6829499999999999</v>
      </c>
      <c r="AA283">
        <v>8.0034299999999998</v>
      </c>
      <c r="AC283" s="2"/>
      <c r="AM283">
        <f t="shared" si="36"/>
        <v>-5.23425637048048E-2</v>
      </c>
      <c r="AN283" s="2">
        <f t="shared" si="37"/>
        <v>2.9820563704804799E-2</v>
      </c>
    </row>
    <row r="284" spans="17:40" x14ac:dyDescent="0.25">
      <c r="Q284">
        <f t="shared" si="38"/>
        <v>2000</v>
      </c>
      <c r="R284" s="2">
        <v>-2.9078400000000001E-2</v>
      </c>
      <c r="S284">
        <v>-1.9E-2</v>
      </c>
      <c r="T284">
        <v>-1.242</v>
      </c>
      <c r="U284">
        <v>-0.83</v>
      </c>
      <c r="V284" s="7">
        <f t="shared" si="34"/>
        <v>-8.3000000000000004E-2</v>
      </c>
      <c r="W284" s="7">
        <f t="shared" si="35"/>
        <v>-2.339</v>
      </c>
      <c r="X284" s="7">
        <f t="shared" si="33"/>
        <v>-2.83</v>
      </c>
      <c r="Y284" s="2">
        <v>1.4864599999999999</v>
      </c>
      <c r="Z284">
        <v>1.53186</v>
      </c>
      <c r="AA284">
        <v>6.41343</v>
      </c>
      <c r="AC284" s="2"/>
      <c r="AM284">
        <f t="shared" si="36"/>
        <v>-6.2355436370927206E-2</v>
      </c>
      <c r="AN284" s="2">
        <f t="shared" si="37"/>
        <v>3.3277036370927202E-2</v>
      </c>
    </row>
    <row r="285" spans="17:40" x14ac:dyDescent="0.25">
      <c r="Q285">
        <f t="shared" si="38"/>
        <v>2000</v>
      </c>
      <c r="R285" s="2">
        <v>-2.6029199999999999E-2</v>
      </c>
      <c r="S285">
        <v>0.123</v>
      </c>
      <c r="T285">
        <v>-1.1339999999999999</v>
      </c>
      <c r="U285">
        <v>0.28999999999999998</v>
      </c>
      <c r="V285" s="7">
        <f t="shared" si="34"/>
        <v>0.104</v>
      </c>
      <c r="W285" s="7">
        <f t="shared" si="35"/>
        <v>-2.2759999999999998</v>
      </c>
      <c r="X285" s="7">
        <f t="shared" si="33"/>
        <v>-0.54</v>
      </c>
      <c r="Y285" s="2">
        <v>1.2190799999999999</v>
      </c>
      <c r="Z285">
        <v>-0.26050099999999998</v>
      </c>
      <c r="AA285">
        <v>6.8746299999999998</v>
      </c>
      <c r="AC285" s="2"/>
      <c r="AM285">
        <f t="shared" si="36"/>
        <v>-1.028657930340619E-2</v>
      </c>
      <c r="AN285" s="2">
        <f t="shared" si="37"/>
        <v>-1.5742620696593809E-2</v>
      </c>
    </row>
    <row r="286" spans="17:40" x14ac:dyDescent="0.25">
      <c r="Q286">
        <f t="shared" si="38"/>
        <v>2000</v>
      </c>
      <c r="R286" s="2">
        <v>7.5331199999999999E-3</v>
      </c>
      <c r="S286">
        <v>6.2E-2</v>
      </c>
      <c r="T286">
        <v>-0.52100000000000002</v>
      </c>
      <c r="U286">
        <v>0.35</v>
      </c>
      <c r="V286" s="7">
        <f t="shared" si="34"/>
        <v>0.185</v>
      </c>
      <c r="W286" s="7">
        <f t="shared" si="35"/>
        <v>-1.5549999999999997</v>
      </c>
      <c r="X286" s="7">
        <f t="shared" si="33"/>
        <v>0.6399999999999999</v>
      </c>
      <c r="Y286" s="2">
        <v>-0.32323099999999999</v>
      </c>
      <c r="Z286">
        <v>-0.38225199999999998</v>
      </c>
      <c r="AA286">
        <v>4.5941799999999997</v>
      </c>
      <c r="AC286" s="2"/>
      <c r="AM286">
        <f t="shared" si="36"/>
        <v>-1.9922790217189672E-2</v>
      </c>
      <c r="AN286" s="2">
        <f t="shared" si="37"/>
        <v>2.7455910217189673E-2</v>
      </c>
    </row>
    <row r="287" spans="17:40" x14ac:dyDescent="0.25">
      <c r="Q287">
        <f t="shared" si="38"/>
        <v>2000</v>
      </c>
      <c r="R287" s="2">
        <v>-9.1710200000000002E-3</v>
      </c>
      <c r="S287">
        <v>0.125</v>
      </c>
      <c r="T287">
        <v>0.161</v>
      </c>
      <c r="U287">
        <v>-0.05</v>
      </c>
      <c r="V287" s="7">
        <f t="shared" si="34"/>
        <v>0.187</v>
      </c>
      <c r="W287" s="7">
        <f t="shared" si="35"/>
        <v>-0.26</v>
      </c>
      <c r="X287" s="7">
        <f t="shared" ref="X287:X350" si="39">U286+U287</f>
        <v>0.3</v>
      </c>
      <c r="Y287" s="2">
        <v>-0.164769</v>
      </c>
      <c r="Z287">
        <v>0.97054600000000002</v>
      </c>
      <c r="AA287">
        <v>0.86850799999999995</v>
      </c>
      <c r="AC287" s="2"/>
      <c r="AM287">
        <f t="shared" si="36"/>
        <v>5.5654055012039495E-2</v>
      </c>
      <c r="AN287" s="2">
        <f t="shared" si="37"/>
        <v>-6.482507501203949E-2</v>
      </c>
    </row>
    <row r="288" spans="17:40" x14ac:dyDescent="0.25">
      <c r="Q288">
        <f t="shared" si="38"/>
        <v>2000</v>
      </c>
      <c r="R288" s="2">
        <v>-3.2546100000000001E-2</v>
      </c>
      <c r="S288">
        <v>2E-3</v>
      </c>
      <c r="T288">
        <v>-0.129</v>
      </c>
      <c r="U288">
        <v>-0.44</v>
      </c>
      <c r="V288" s="7">
        <f t="shared" ref="V288:V351" si="40">S287+S288</f>
        <v>0.127</v>
      </c>
      <c r="W288" s="7">
        <f t="shared" ref="W288:W351" si="41">T287+T288+$W$3</f>
        <v>0.13200000000000001</v>
      </c>
      <c r="X288" s="7">
        <f t="shared" si="39"/>
        <v>-0.49</v>
      </c>
      <c r="Y288" s="2">
        <v>-1.18723</v>
      </c>
      <c r="Z288">
        <v>0.60554699999999995</v>
      </c>
      <c r="AA288">
        <v>-3.34463</v>
      </c>
      <c r="AC288" s="2"/>
      <c r="AM288">
        <f t="shared" ref="AM288:AM351" si="42">AF$31+AE$31*S288+AD$31*T288+AC$31*U288</f>
        <v>-1.4286505228097393E-2</v>
      </c>
      <c r="AN288" s="2">
        <f t="shared" ref="AN288:AN351" si="43">R288-AM288</f>
        <v>-1.8259594771902608E-2</v>
      </c>
    </row>
    <row r="289" spans="17:40" x14ac:dyDescent="0.25">
      <c r="Q289">
        <f t="shared" si="38"/>
        <v>2000</v>
      </c>
      <c r="R289" s="2">
        <v>-3.25265E-2</v>
      </c>
      <c r="S289">
        <v>9.1999999999999998E-2</v>
      </c>
      <c r="T289">
        <v>-0.20100000000000001</v>
      </c>
      <c r="U289">
        <v>-0.66</v>
      </c>
      <c r="V289" s="7">
        <f t="shared" si="40"/>
        <v>9.4E-2</v>
      </c>
      <c r="W289" s="7">
        <f t="shared" si="41"/>
        <v>-0.23</v>
      </c>
      <c r="X289" s="7">
        <f t="shared" si="39"/>
        <v>-1.1000000000000001</v>
      </c>
      <c r="Y289" s="2">
        <v>-2.2539099999999999</v>
      </c>
      <c r="Z289">
        <v>-0.53711399999999998</v>
      </c>
      <c r="AA289">
        <v>-7.2410600000000001</v>
      </c>
      <c r="AC289" s="2"/>
      <c r="AM289">
        <f t="shared" si="42"/>
        <v>3.9127970135786963E-2</v>
      </c>
      <c r="AN289" s="2">
        <f t="shared" si="43"/>
        <v>-7.1654470135786963E-2</v>
      </c>
    </row>
    <row r="290" spans="17:40" x14ac:dyDescent="0.25">
      <c r="Q290">
        <f t="shared" si="38"/>
        <v>2000</v>
      </c>
      <c r="R290" s="2">
        <v>4.0865899999999997E-2</v>
      </c>
      <c r="S290">
        <v>0.122</v>
      </c>
      <c r="T290">
        <v>-0.14000000000000001</v>
      </c>
      <c r="U290">
        <v>-1.19</v>
      </c>
      <c r="V290" s="7">
        <f t="shared" si="40"/>
        <v>0.214</v>
      </c>
      <c r="W290" s="7">
        <f t="shared" si="41"/>
        <v>-0.24100000000000002</v>
      </c>
      <c r="X290" s="7">
        <f t="shared" si="39"/>
        <v>-1.85</v>
      </c>
      <c r="Y290" s="2">
        <v>-0.58890600000000004</v>
      </c>
      <c r="Z290">
        <v>0.28000399999999998</v>
      </c>
      <c r="AA290">
        <v>-9.2592400000000001</v>
      </c>
      <c r="AC290" s="2"/>
      <c r="AM290">
        <f t="shared" si="42"/>
        <v>7.3518010725846919E-2</v>
      </c>
      <c r="AN290" s="2">
        <f t="shared" si="43"/>
        <v>-3.2652110725846922E-2</v>
      </c>
    </row>
    <row r="291" spans="17:40" x14ac:dyDescent="0.25">
      <c r="Q291">
        <f t="shared" si="38"/>
        <v>2000</v>
      </c>
      <c r="R291" s="2">
        <v>4.0005899999999997E-2</v>
      </c>
      <c r="S291">
        <v>0.121</v>
      </c>
      <c r="T291">
        <v>-0.247</v>
      </c>
      <c r="U291">
        <v>-1.24</v>
      </c>
      <c r="V291" s="7">
        <f t="shared" si="40"/>
        <v>0.24299999999999999</v>
      </c>
      <c r="W291" s="7">
        <f t="shared" si="41"/>
        <v>-0.28700000000000003</v>
      </c>
      <c r="X291" s="7">
        <f t="shared" si="39"/>
        <v>-2.4299999999999997</v>
      </c>
      <c r="Y291" s="2">
        <v>-1.2845299999999999</v>
      </c>
      <c r="Z291">
        <v>0.41270499999999999</v>
      </c>
      <c r="AA291">
        <v>-10.446099999999999</v>
      </c>
      <c r="AC291" s="2"/>
      <c r="AM291">
        <f t="shared" si="42"/>
        <v>6.9820586583333566E-2</v>
      </c>
      <c r="AN291" s="2">
        <f t="shared" si="43"/>
        <v>-2.9814686583333569E-2</v>
      </c>
    </row>
    <row r="292" spans="17:40" x14ac:dyDescent="0.25">
      <c r="Q292">
        <f t="shared" si="38"/>
        <v>2000</v>
      </c>
      <c r="R292" s="2">
        <v>2.1005699999999999E-2</v>
      </c>
      <c r="S292">
        <v>-0.02</v>
      </c>
      <c r="T292">
        <v>-0.38100000000000001</v>
      </c>
      <c r="U292">
        <v>-1.3</v>
      </c>
      <c r="V292" s="7">
        <f t="shared" si="40"/>
        <v>0.10099999999999999</v>
      </c>
      <c r="W292" s="7">
        <f t="shared" si="41"/>
        <v>-0.52800000000000002</v>
      </c>
      <c r="X292" s="7">
        <f t="shared" si="39"/>
        <v>-2.54</v>
      </c>
      <c r="Y292" s="2">
        <v>0.24968799999999999</v>
      </c>
      <c r="Z292">
        <v>0.29993700000000001</v>
      </c>
      <c r="AA292">
        <v>-9.8131799999999991</v>
      </c>
      <c r="AC292" s="2"/>
      <c r="AM292">
        <f t="shared" si="42"/>
        <v>-1.2889100654399639E-2</v>
      </c>
      <c r="AN292" s="2">
        <f t="shared" si="43"/>
        <v>3.3894800654399634E-2</v>
      </c>
    </row>
    <row r="293" spans="17:40" x14ac:dyDescent="0.25">
      <c r="Q293">
        <f t="shared" si="38"/>
        <v>2000</v>
      </c>
      <c r="R293" s="2">
        <v>6.1270100000000001E-2</v>
      </c>
      <c r="S293">
        <v>-3.3000000000000002E-2</v>
      </c>
      <c r="T293">
        <v>-0.755</v>
      </c>
      <c r="U293">
        <v>-0.53</v>
      </c>
      <c r="V293" s="7">
        <f t="shared" si="40"/>
        <v>-5.3000000000000005E-2</v>
      </c>
      <c r="W293" s="7">
        <f t="shared" si="41"/>
        <v>-1.036</v>
      </c>
      <c r="X293" s="7">
        <f t="shared" si="39"/>
        <v>-1.83</v>
      </c>
      <c r="Y293" s="2">
        <v>0.75234400000000001</v>
      </c>
      <c r="Z293">
        <v>-1.4873700000000001</v>
      </c>
      <c r="AA293">
        <v>-11.1905</v>
      </c>
      <c r="AC293" s="2"/>
      <c r="AM293">
        <f t="shared" si="42"/>
        <v>-5.793822054062437E-2</v>
      </c>
      <c r="AN293" s="2">
        <f t="shared" si="43"/>
        <v>0.11920832054062437</v>
      </c>
    </row>
    <row r="294" spans="17:40" x14ac:dyDescent="0.25">
      <c r="Q294">
        <f t="shared" si="38"/>
        <v>2000</v>
      </c>
      <c r="R294" s="2">
        <v>-6.8432400000000004E-3</v>
      </c>
      <c r="S294">
        <v>-0.107</v>
      </c>
      <c r="T294">
        <v>-0.58099999999999996</v>
      </c>
      <c r="U294">
        <v>0.52</v>
      </c>
      <c r="V294" s="7">
        <f t="shared" si="40"/>
        <v>-0.14000000000000001</v>
      </c>
      <c r="W294" s="7">
        <f t="shared" si="41"/>
        <v>-1.2359999999999998</v>
      </c>
      <c r="X294" s="7">
        <f t="shared" si="39"/>
        <v>-1.0000000000000009E-2</v>
      </c>
      <c r="Y294" s="2">
        <v>1.1860900000000001</v>
      </c>
      <c r="Z294">
        <v>-2.1586799999999999</v>
      </c>
      <c r="AA294">
        <v>-10.905900000000001</v>
      </c>
      <c r="AC294" s="2"/>
      <c r="AM294">
        <f t="shared" si="42"/>
        <v>-0.12163818491006166</v>
      </c>
      <c r="AN294" s="2">
        <f t="shared" si="43"/>
        <v>0.11479494491006166</v>
      </c>
    </row>
    <row r="295" spans="17:40" x14ac:dyDescent="0.25">
      <c r="Q295">
        <f t="shared" si="38"/>
        <v>2001</v>
      </c>
      <c r="R295" s="2">
        <v>2.0321499999999999E-2</v>
      </c>
      <c r="S295">
        <v>-0.108</v>
      </c>
      <c r="T295">
        <v>-0.53900000000000003</v>
      </c>
      <c r="U295">
        <v>0.6</v>
      </c>
      <c r="V295" s="7">
        <f t="shared" si="40"/>
        <v>-0.215</v>
      </c>
      <c r="W295" s="7">
        <f t="shared" si="41"/>
        <v>-1.02</v>
      </c>
      <c r="X295" s="7">
        <f t="shared" si="39"/>
        <v>1.1200000000000001</v>
      </c>
      <c r="Y295" s="2">
        <v>1.7553799999999999</v>
      </c>
      <c r="Z295">
        <v>-0.54608100000000004</v>
      </c>
      <c r="AA295">
        <v>-12.5366</v>
      </c>
      <c r="AC295" s="2"/>
      <c r="AM295">
        <f t="shared" si="42"/>
        <v>-0.12267803842973525</v>
      </c>
      <c r="AN295" s="2">
        <f t="shared" si="43"/>
        <v>0.14299953842973526</v>
      </c>
    </row>
    <row r="296" spans="17:40" x14ac:dyDescent="0.25">
      <c r="Q296">
        <f t="shared" si="38"/>
        <v>2001</v>
      </c>
      <c r="R296" s="2">
        <v>4.8042300000000003E-2</v>
      </c>
      <c r="S296">
        <v>-7.0000000000000001E-3</v>
      </c>
      <c r="T296">
        <v>-0.71299999999999997</v>
      </c>
      <c r="U296">
        <v>0.28999999999999998</v>
      </c>
      <c r="V296" s="7">
        <f t="shared" si="40"/>
        <v>-0.115</v>
      </c>
      <c r="W296" s="7">
        <f t="shared" si="41"/>
        <v>-1.1519999999999999</v>
      </c>
      <c r="X296" s="7">
        <f t="shared" si="39"/>
        <v>0.8899999999999999</v>
      </c>
      <c r="Y296" s="2">
        <v>-0.22353799999999999</v>
      </c>
      <c r="Z296">
        <v>-0.166348</v>
      </c>
      <c r="AA296">
        <v>-13.316599999999999</v>
      </c>
      <c r="AC296" s="2"/>
      <c r="AM296">
        <f t="shared" si="42"/>
        <v>-6.4914231385494792E-2</v>
      </c>
      <c r="AN296" s="2">
        <f t="shared" si="43"/>
        <v>0.1129565313854948</v>
      </c>
    </row>
    <row r="297" spans="17:40" x14ac:dyDescent="0.25">
      <c r="Q297">
        <f t="shared" si="38"/>
        <v>2001</v>
      </c>
      <c r="R297" s="2">
        <v>0.15207999999999999</v>
      </c>
      <c r="S297">
        <v>3.4000000000000002E-2</v>
      </c>
      <c r="T297">
        <v>-0.60299999999999998</v>
      </c>
      <c r="U297">
        <v>0.45</v>
      </c>
      <c r="V297" s="7">
        <f t="shared" si="40"/>
        <v>2.7000000000000003E-2</v>
      </c>
      <c r="W297" s="7">
        <f t="shared" si="41"/>
        <v>-1.2159999999999997</v>
      </c>
      <c r="X297" s="7">
        <f t="shared" si="39"/>
        <v>0.74</v>
      </c>
      <c r="Y297" s="2">
        <v>0.65907700000000002</v>
      </c>
      <c r="Z297">
        <v>-1.4956400000000001</v>
      </c>
      <c r="AA297">
        <v>-14.625400000000001</v>
      </c>
      <c r="AC297" s="2"/>
      <c r="AM297">
        <f t="shared" si="42"/>
        <v>-4.1884297140847418E-2</v>
      </c>
      <c r="AN297" s="2">
        <f t="shared" si="43"/>
        <v>0.1939642971408474</v>
      </c>
    </row>
    <row r="298" spans="17:40" x14ac:dyDescent="0.25">
      <c r="Q298">
        <f t="shared" si="38"/>
        <v>2001</v>
      </c>
      <c r="R298" s="2">
        <v>0.12851099999999999</v>
      </c>
      <c r="S298">
        <v>8.0000000000000002E-3</v>
      </c>
      <c r="T298">
        <v>-0.14499999999999999</v>
      </c>
      <c r="U298">
        <v>-0.31</v>
      </c>
      <c r="V298" s="7">
        <f t="shared" si="40"/>
        <v>4.2000000000000003E-2</v>
      </c>
      <c r="W298" s="7">
        <f t="shared" si="41"/>
        <v>-0.64800000000000002</v>
      </c>
      <c r="X298" s="7">
        <f t="shared" si="39"/>
        <v>0.14000000000000001</v>
      </c>
      <c r="Y298" s="2">
        <v>-0.44323099999999999</v>
      </c>
      <c r="Z298">
        <v>0.80224799999999996</v>
      </c>
      <c r="AA298">
        <v>-17.1158</v>
      </c>
      <c r="AC298" s="2"/>
      <c r="AM298">
        <f t="shared" si="42"/>
        <v>-1.5309507449417621E-2</v>
      </c>
      <c r="AN298" s="2">
        <f t="shared" si="43"/>
        <v>0.1438205074494176</v>
      </c>
    </row>
    <row r="299" spans="17:40" x14ac:dyDescent="0.25">
      <c r="Q299">
        <f t="shared" si="38"/>
        <v>2001</v>
      </c>
      <c r="R299" s="2">
        <v>5.98874E-2</v>
      </c>
      <c r="S299">
        <v>1.0999999999999999E-2</v>
      </c>
      <c r="T299">
        <v>0.188</v>
      </c>
      <c r="U299">
        <v>-0.3</v>
      </c>
      <c r="V299" s="7">
        <f t="shared" si="40"/>
        <v>1.9E-2</v>
      </c>
      <c r="W299" s="7">
        <f t="shared" si="41"/>
        <v>0.14300000000000002</v>
      </c>
      <c r="X299" s="7">
        <f t="shared" si="39"/>
        <v>-0.61</v>
      </c>
      <c r="Y299" s="2">
        <v>-1.47692E-2</v>
      </c>
      <c r="Z299">
        <v>0.45341599999999999</v>
      </c>
      <c r="AA299">
        <v>-19.131499999999999</v>
      </c>
      <c r="AC299" s="2"/>
      <c r="AM299">
        <f t="shared" si="42"/>
        <v>2.6833806575415724E-4</v>
      </c>
      <c r="AN299" s="2">
        <f t="shared" si="43"/>
        <v>5.9619061934245841E-2</v>
      </c>
    </row>
    <row r="300" spans="17:40" x14ac:dyDescent="0.25">
      <c r="Q300">
        <f t="shared" ref="Q300:Q363" si="44">Q288+1</f>
        <v>2001</v>
      </c>
      <c r="R300" s="2">
        <v>0.14207500000000001</v>
      </c>
      <c r="S300">
        <v>0.218</v>
      </c>
      <c r="T300">
        <v>-5.6000000000000001E-2</v>
      </c>
      <c r="U300">
        <v>-0.47</v>
      </c>
      <c r="V300" s="7">
        <f t="shared" si="40"/>
        <v>0.22900000000000001</v>
      </c>
      <c r="W300" s="7">
        <f t="shared" si="41"/>
        <v>0.23200000000000001</v>
      </c>
      <c r="X300" s="7">
        <f t="shared" si="39"/>
        <v>-0.77</v>
      </c>
      <c r="Y300" s="2">
        <v>-0.88723099999999999</v>
      </c>
      <c r="Z300" s="1">
        <v>4.1088599999999998E-3</v>
      </c>
      <c r="AA300">
        <v>-18.8246</v>
      </c>
      <c r="AC300" s="2"/>
      <c r="AM300">
        <f t="shared" si="42"/>
        <v>0.11024309160013084</v>
      </c>
      <c r="AN300" s="2">
        <f t="shared" si="43"/>
        <v>3.1831908399869172E-2</v>
      </c>
    </row>
    <row r="301" spans="17:40" x14ac:dyDescent="0.25">
      <c r="Q301">
        <f t="shared" si="44"/>
        <v>2001</v>
      </c>
      <c r="R301" s="2">
        <v>0.135631</v>
      </c>
      <c r="S301">
        <v>0.155</v>
      </c>
      <c r="T301">
        <v>0.253</v>
      </c>
      <c r="U301">
        <v>-1.31</v>
      </c>
      <c r="V301" s="7">
        <f t="shared" si="40"/>
        <v>0.373</v>
      </c>
      <c r="W301" s="7">
        <f t="shared" si="41"/>
        <v>0.29700000000000004</v>
      </c>
      <c r="X301" s="7">
        <f t="shared" si="39"/>
        <v>-1.78</v>
      </c>
      <c r="Y301" s="2">
        <v>-6.3906199999999996E-2</v>
      </c>
      <c r="Z301" s="1">
        <v>8.13276E-2</v>
      </c>
      <c r="AA301">
        <v>-18.5611</v>
      </c>
      <c r="AC301" s="2"/>
      <c r="AM301">
        <f t="shared" si="42"/>
        <v>0.11208808231627898</v>
      </c>
      <c r="AN301" s="2">
        <f t="shared" si="43"/>
        <v>2.3542917683721021E-2</v>
      </c>
    </row>
    <row r="302" spans="17:40" x14ac:dyDescent="0.25">
      <c r="Q302">
        <f t="shared" si="44"/>
        <v>2001</v>
      </c>
      <c r="R302" s="2">
        <v>0.15321000000000001</v>
      </c>
      <c r="S302">
        <v>0.19700000000000001</v>
      </c>
      <c r="T302">
        <v>0.36699999999999999</v>
      </c>
      <c r="U302">
        <v>-0.77</v>
      </c>
      <c r="V302" s="7">
        <f t="shared" si="40"/>
        <v>0.35199999999999998</v>
      </c>
      <c r="W302" s="7">
        <f t="shared" si="41"/>
        <v>0.72</v>
      </c>
      <c r="X302" s="7">
        <f t="shared" si="39"/>
        <v>-2.08</v>
      </c>
      <c r="Y302" s="2">
        <v>-0.21890599999999999</v>
      </c>
      <c r="Z302">
        <v>0.65661400000000003</v>
      </c>
      <c r="AA302">
        <v>-15.619199999999999</v>
      </c>
      <c r="AC302" s="2"/>
      <c r="AM302">
        <f t="shared" si="42"/>
        <v>0.12505916768483386</v>
      </c>
      <c r="AN302" s="2">
        <f t="shared" si="43"/>
        <v>2.8150832315166158E-2</v>
      </c>
    </row>
    <row r="303" spans="17:40" x14ac:dyDescent="0.25">
      <c r="Q303">
        <f t="shared" si="44"/>
        <v>2001</v>
      </c>
      <c r="R303" s="2">
        <v>0.15496199999999999</v>
      </c>
      <c r="S303">
        <v>0.30599999999999999</v>
      </c>
      <c r="T303">
        <v>-0.126</v>
      </c>
      <c r="U303">
        <v>-1.37</v>
      </c>
      <c r="V303" s="7">
        <f t="shared" si="40"/>
        <v>0.503</v>
      </c>
      <c r="W303" s="7">
        <f t="shared" si="41"/>
        <v>0.34099999999999997</v>
      </c>
      <c r="X303" s="7">
        <f t="shared" si="39"/>
        <v>-2.14</v>
      </c>
      <c r="Y303" s="2">
        <v>-3.4531300000000001E-2</v>
      </c>
      <c r="Z303">
        <v>-0.68875500000000001</v>
      </c>
      <c r="AA303">
        <v>-9.2160600000000006</v>
      </c>
      <c r="AC303" s="2"/>
      <c r="AM303">
        <f t="shared" si="42"/>
        <v>0.18193026384551569</v>
      </c>
      <c r="AN303" s="2">
        <f t="shared" si="43"/>
        <v>-2.6968263845515705E-2</v>
      </c>
    </row>
    <row r="304" spans="17:40" x14ac:dyDescent="0.25">
      <c r="Q304">
        <f t="shared" si="44"/>
        <v>2001</v>
      </c>
      <c r="R304" s="2">
        <v>0.15310199999999999</v>
      </c>
      <c r="S304">
        <v>0.27100000000000002</v>
      </c>
      <c r="T304">
        <v>-0.27600000000000002</v>
      </c>
      <c r="U304">
        <v>-1.37</v>
      </c>
      <c r="V304" s="7">
        <f t="shared" si="40"/>
        <v>0.57699999999999996</v>
      </c>
      <c r="W304" s="7">
        <f t="shared" si="41"/>
        <v>-0.30200000000000005</v>
      </c>
      <c r="X304" s="7">
        <f t="shared" si="39"/>
        <v>-2.74</v>
      </c>
      <c r="Y304" s="2">
        <v>-0.270312</v>
      </c>
      <c r="Z304">
        <v>0.69062699999999999</v>
      </c>
      <c r="AA304">
        <v>-6.5831799999999996</v>
      </c>
      <c r="AC304" s="2"/>
      <c r="AM304">
        <f t="shared" si="42"/>
        <v>0.1560031877005274</v>
      </c>
      <c r="AN304" s="2">
        <f t="shared" si="43"/>
        <v>-2.9011877005274134E-3</v>
      </c>
    </row>
    <row r="305" spans="17:40" x14ac:dyDescent="0.25">
      <c r="Q305">
        <f t="shared" si="44"/>
        <v>2001</v>
      </c>
      <c r="R305" s="2">
        <v>0.15381700000000001</v>
      </c>
      <c r="S305">
        <v>0.17599999999999999</v>
      </c>
      <c r="T305">
        <v>-0.18</v>
      </c>
      <c r="U305">
        <v>-1.26</v>
      </c>
      <c r="V305" s="7">
        <f t="shared" si="40"/>
        <v>0.44700000000000001</v>
      </c>
      <c r="W305" s="7">
        <f t="shared" si="41"/>
        <v>-0.35599999999999998</v>
      </c>
      <c r="X305" s="7">
        <f t="shared" si="39"/>
        <v>-2.63</v>
      </c>
      <c r="Y305" s="2">
        <v>1.0823400000000001</v>
      </c>
      <c r="Z305">
        <v>0.91277799999999998</v>
      </c>
      <c r="AA305" s="1">
        <v>-4.5537900000000001E-4</v>
      </c>
      <c r="AC305" s="2"/>
      <c r="AM305">
        <f t="shared" si="42"/>
        <v>0.10394297151970555</v>
      </c>
      <c r="AN305" s="2">
        <f t="shared" si="43"/>
        <v>4.9874028480294458E-2</v>
      </c>
    </row>
    <row r="306" spans="17:40" x14ac:dyDescent="0.25">
      <c r="Q306">
        <f t="shared" si="44"/>
        <v>2001</v>
      </c>
      <c r="R306" s="2">
        <v>0.118626</v>
      </c>
      <c r="S306">
        <v>0.23300000000000001</v>
      </c>
      <c r="T306">
        <v>3.0000000000000001E-3</v>
      </c>
      <c r="U306">
        <v>-0.93</v>
      </c>
      <c r="V306" s="7">
        <f t="shared" si="40"/>
        <v>0.40900000000000003</v>
      </c>
      <c r="W306" s="7">
        <f t="shared" si="41"/>
        <v>-7.6999999999999985E-2</v>
      </c>
      <c r="X306" s="7">
        <f t="shared" si="39"/>
        <v>-2.19</v>
      </c>
      <c r="Y306" s="2">
        <v>0.52609399999999995</v>
      </c>
      <c r="Z306">
        <v>-1.1266799999999999</v>
      </c>
      <c r="AA306">
        <v>5.1340899999999996</v>
      </c>
      <c r="AC306" s="2"/>
      <c r="AM306">
        <f t="shared" si="42"/>
        <v>0.13418799440535265</v>
      </c>
      <c r="AN306" s="2">
        <f t="shared" si="43"/>
        <v>-1.556199440535265E-2</v>
      </c>
    </row>
    <row r="307" spans="17:40" x14ac:dyDescent="0.25">
      <c r="Q307">
        <f t="shared" si="44"/>
        <v>2002</v>
      </c>
      <c r="R307" s="2">
        <v>0.16793</v>
      </c>
      <c r="S307">
        <v>0.20100000000000001</v>
      </c>
      <c r="T307">
        <v>-0.05</v>
      </c>
      <c r="U307">
        <v>0.27</v>
      </c>
      <c r="V307" s="7">
        <f t="shared" si="40"/>
        <v>0.43400000000000005</v>
      </c>
      <c r="W307" s="7">
        <f t="shared" si="41"/>
        <v>5.3000000000000005E-2</v>
      </c>
      <c r="X307" s="7">
        <f t="shared" si="39"/>
        <v>-0.66</v>
      </c>
      <c r="Y307" s="2">
        <v>-0.23461499999999999</v>
      </c>
      <c r="Z307">
        <v>1.7940499999999999</v>
      </c>
      <c r="AA307">
        <v>7.7934299999999999</v>
      </c>
      <c r="AC307" s="2"/>
      <c r="AM307">
        <f t="shared" si="42"/>
        <v>8.0002440341950351E-2</v>
      </c>
      <c r="AN307" s="2">
        <f t="shared" si="43"/>
        <v>8.7927559658049645E-2</v>
      </c>
    </row>
    <row r="308" spans="17:40" x14ac:dyDescent="0.25">
      <c r="Q308">
        <f t="shared" si="44"/>
        <v>2002</v>
      </c>
      <c r="R308" s="2">
        <v>0.130546</v>
      </c>
      <c r="S308">
        <v>0.185</v>
      </c>
      <c r="T308">
        <v>-0.20799999999999999</v>
      </c>
      <c r="U308">
        <v>-0.64</v>
      </c>
      <c r="V308" s="7">
        <f t="shared" si="40"/>
        <v>0.38600000000000001</v>
      </c>
      <c r="W308" s="7">
        <f t="shared" si="41"/>
        <v>-0.158</v>
      </c>
      <c r="X308" s="7">
        <f t="shared" si="39"/>
        <v>-0.37</v>
      </c>
      <c r="Y308" s="2">
        <v>0.17646200000000001</v>
      </c>
      <c r="Z308">
        <v>1.75956</v>
      </c>
      <c r="AA308">
        <v>10.2134</v>
      </c>
      <c r="AC308" s="2"/>
      <c r="AM308">
        <f t="shared" si="42"/>
        <v>9.0173140660867318E-2</v>
      </c>
      <c r="AN308" s="2">
        <f t="shared" si="43"/>
        <v>4.0372859339132677E-2</v>
      </c>
    </row>
    <row r="309" spans="17:40" x14ac:dyDescent="0.25">
      <c r="Q309">
        <f t="shared" si="44"/>
        <v>2002</v>
      </c>
      <c r="R309" s="2">
        <v>0.24390400000000001</v>
      </c>
      <c r="S309">
        <v>0.16500000000000001</v>
      </c>
      <c r="T309">
        <v>-0.19600000000000001</v>
      </c>
      <c r="U309">
        <v>-0.43</v>
      </c>
      <c r="V309" s="7">
        <f t="shared" si="40"/>
        <v>0.35</v>
      </c>
      <c r="W309" s="7">
        <f t="shared" si="41"/>
        <v>-0.30400000000000005</v>
      </c>
      <c r="X309" s="7">
        <f t="shared" si="39"/>
        <v>-1.07</v>
      </c>
      <c r="Y309" s="2">
        <v>-1.2909200000000001</v>
      </c>
      <c r="Z309">
        <v>1.0928599999999999</v>
      </c>
      <c r="AA309">
        <v>10.6846</v>
      </c>
      <c r="AC309" s="2"/>
      <c r="AM309">
        <f t="shared" si="42"/>
        <v>7.3559214354735752E-2</v>
      </c>
      <c r="AN309" s="2">
        <f t="shared" si="43"/>
        <v>0.17034478564526426</v>
      </c>
    </row>
    <row r="310" spans="17:40" x14ac:dyDescent="0.25">
      <c r="Q310">
        <f t="shared" si="44"/>
        <v>2002</v>
      </c>
      <c r="R310" s="2">
        <v>0.17296400000000001</v>
      </c>
      <c r="S310">
        <v>4.7E-2</v>
      </c>
      <c r="T310">
        <v>0.33900000000000002</v>
      </c>
      <c r="U310">
        <v>-0.32</v>
      </c>
      <c r="V310" s="7">
        <f t="shared" si="40"/>
        <v>0.21200000000000002</v>
      </c>
      <c r="W310" s="7">
        <f t="shared" si="41"/>
        <v>0.24300000000000002</v>
      </c>
      <c r="X310" s="7">
        <f t="shared" si="39"/>
        <v>-0.75</v>
      </c>
      <c r="Y310" s="2">
        <v>-2.14323</v>
      </c>
      <c r="Z310">
        <v>0.64467799999999997</v>
      </c>
      <c r="AA310">
        <v>14.6442</v>
      </c>
      <c r="AC310" s="2"/>
      <c r="AM310">
        <f t="shared" si="42"/>
        <v>2.7363963366204364E-2</v>
      </c>
      <c r="AN310" s="2">
        <f t="shared" si="43"/>
        <v>0.14560003663379564</v>
      </c>
    </row>
    <row r="311" spans="17:40" x14ac:dyDescent="0.25">
      <c r="Q311">
        <f t="shared" si="44"/>
        <v>2002</v>
      </c>
      <c r="R311" s="2">
        <v>0.168963</v>
      </c>
      <c r="S311">
        <v>-2.8000000000000001E-2</v>
      </c>
      <c r="T311">
        <v>0.78</v>
      </c>
      <c r="U311">
        <v>-0.63</v>
      </c>
      <c r="V311" s="7">
        <f t="shared" si="40"/>
        <v>1.9E-2</v>
      </c>
      <c r="W311" s="7">
        <f t="shared" si="41"/>
        <v>1.2190000000000001</v>
      </c>
      <c r="X311" s="7">
        <f t="shared" si="39"/>
        <v>-0.95</v>
      </c>
      <c r="Y311" s="2">
        <v>-0.56476899999999997</v>
      </c>
      <c r="Z311">
        <v>0.40281600000000001</v>
      </c>
      <c r="AA311">
        <v>16.0185</v>
      </c>
      <c r="AC311" s="2"/>
      <c r="AM311">
        <f t="shared" si="42"/>
        <v>1.3088830077997476E-2</v>
      </c>
      <c r="AN311" s="2">
        <f t="shared" si="43"/>
        <v>0.15587416992200254</v>
      </c>
    </row>
    <row r="312" spans="17:40" x14ac:dyDescent="0.25">
      <c r="Q312">
        <f t="shared" si="44"/>
        <v>2002</v>
      </c>
      <c r="R312" s="2">
        <v>0.18146200000000001</v>
      </c>
      <c r="S312">
        <v>-9.7000000000000003E-2</v>
      </c>
      <c r="T312">
        <v>0.86399999999999999</v>
      </c>
      <c r="U312">
        <v>-0.35</v>
      </c>
      <c r="V312" s="7">
        <f t="shared" si="40"/>
        <v>-0.125</v>
      </c>
      <c r="W312" s="7">
        <f t="shared" si="41"/>
        <v>1.7440000000000002</v>
      </c>
      <c r="X312" s="7">
        <f t="shared" si="39"/>
        <v>-0.98</v>
      </c>
      <c r="Y312" s="2">
        <v>6.2769199999999997E-2</v>
      </c>
      <c r="Z312">
        <v>0.59218700000000002</v>
      </c>
      <c r="AA312">
        <v>17.7454</v>
      </c>
      <c r="AC312" s="2"/>
      <c r="AM312">
        <f t="shared" si="42"/>
        <v>-2.9795802581274736E-2</v>
      </c>
      <c r="AN312" s="2">
        <f t="shared" si="43"/>
        <v>0.21125780258127475</v>
      </c>
    </row>
    <row r="313" spans="17:40" x14ac:dyDescent="0.25">
      <c r="Q313">
        <f t="shared" si="44"/>
        <v>2002</v>
      </c>
      <c r="R313" s="2">
        <v>0.110662</v>
      </c>
      <c r="S313">
        <v>-4.4999999999999998E-2</v>
      </c>
      <c r="T313">
        <v>0.59599999999999997</v>
      </c>
      <c r="U313">
        <v>-0.31</v>
      </c>
      <c r="V313" s="7">
        <f t="shared" si="40"/>
        <v>-0.14200000000000002</v>
      </c>
      <c r="W313" s="7">
        <f t="shared" si="41"/>
        <v>1.56</v>
      </c>
      <c r="X313" s="7">
        <f t="shared" si="39"/>
        <v>-0.65999999999999992</v>
      </c>
      <c r="Y313" s="2">
        <v>0.69609399999999999</v>
      </c>
      <c r="Z313">
        <v>0.43995600000000001</v>
      </c>
      <c r="AA313">
        <v>15.9389</v>
      </c>
      <c r="AC313" s="2"/>
      <c r="AM313">
        <f t="shared" si="42"/>
        <v>-1.3323633220645132E-2</v>
      </c>
      <c r="AN313" s="2">
        <f t="shared" si="43"/>
        <v>0.12398563322064513</v>
      </c>
    </row>
    <row r="314" spans="17:40" x14ac:dyDescent="0.25">
      <c r="Q314">
        <f t="shared" si="44"/>
        <v>2002</v>
      </c>
      <c r="R314" s="2">
        <v>0.118822</v>
      </c>
      <c r="S314">
        <v>0.127</v>
      </c>
      <c r="T314">
        <v>0.92200000000000004</v>
      </c>
      <c r="U314">
        <v>0.6</v>
      </c>
      <c r="V314" s="7">
        <f t="shared" si="40"/>
        <v>8.2000000000000003E-2</v>
      </c>
      <c r="W314" s="7">
        <f t="shared" si="41"/>
        <v>1.6180000000000001</v>
      </c>
      <c r="X314" s="7">
        <f t="shared" si="39"/>
        <v>0.28999999999999998</v>
      </c>
      <c r="Y314" s="2">
        <v>0.53109399999999996</v>
      </c>
      <c r="Z314" s="1">
        <v>-9.2415999999999998E-2</v>
      </c>
      <c r="AA314">
        <v>16.6508</v>
      </c>
      <c r="AC314" s="2"/>
      <c r="AM314">
        <f t="shared" si="42"/>
        <v>7.0739943089121668E-2</v>
      </c>
      <c r="AN314" s="2">
        <f t="shared" si="43"/>
        <v>4.8082056910878329E-2</v>
      </c>
    </row>
    <row r="315" spans="17:40" x14ac:dyDescent="0.25">
      <c r="Q315">
        <f t="shared" si="44"/>
        <v>2002</v>
      </c>
      <c r="R315" s="2">
        <v>0.10671700000000001</v>
      </c>
      <c r="S315">
        <v>0.1</v>
      </c>
      <c r="T315">
        <v>0.80800000000000005</v>
      </c>
      <c r="U315">
        <v>0.43</v>
      </c>
      <c r="V315" s="7">
        <f t="shared" si="40"/>
        <v>0.22700000000000001</v>
      </c>
      <c r="W315" s="7">
        <f t="shared" si="41"/>
        <v>1.83</v>
      </c>
      <c r="X315" s="7">
        <f t="shared" si="39"/>
        <v>1.03</v>
      </c>
      <c r="Y315" s="2">
        <v>0.52546899999999996</v>
      </c>
      <c r="Z315" s="1">
        <v>-2.4898799999999999E-2</v>
      </c>
      <c r="AA315">
        <v>13.9739</v>
      </c>
      <c r="AC315" s="2"/>
      <c r="AM315">
        <f t="shared" si="42"/>
        <v>5.563805583039514E-2</v>
      </c>
      <c r="AN315" s="2">
        <f t="shared" si="43"/>
        <v>5.1078944169604866E-2</v>
      </c>
    </row>
    <row r="316" spans="17:40" x14ac:dyDescent="0.25">
      <c r="Q316">
        <f t="shared" si="44"/>
        <v>2002</v>
      </c>
      <c r="R316" s="2">
        <v>0.177397</v>
      </c>
      <c r="S316">
        <v>0.13100000000000001</v>
      </c>
      <c r="T316">
        <v>0.95199999999999996</v>
      </c>
      <c r="U316">
        <v>0.42</v>
      </c>
      <c r="V316" s="7">
        <f t="shared" si="40"/>
        <v>0.23100000000000001</v>
      </c>
      <c r="W316" s="7">
        <f t="shared" si="41"/>
        <v>1.86</v>
      </c>
      <c r="X316" s="7">
        <f t="shared" si="39"/>
        <v>0.85</v>
      </c>
      <c r="Y316" s="2">
        <v>-0.740313</v>
      </c>
      <c r="Z316">
        <v>-1.5053399999999999</v>
      </c>
      <c r="AA316">
        <v>11.886799999999999</v>
      </c>
      <c r="AC316" s="2"/>
      <c r="AM316">
        <f t="shared" si="42"/>
        <v>7.9360649450560566E-2</v>
      </c>
      <c r="AN316" s="2">
        <f t="shared" si="43"/>
        <v>9.8036350549439433E-2</v>
      </c>
    </row>
    <row r="317" spans="17:40" x14ac:dyDescent="0.25">
      <c r="Q317">
        <f t="shared" si="44"/>
        <v>2002</v>
      </c>
      <c r="R317" s="2">
        <v>0.113618</v>
      </c>
      <c r="S317">
        <v>0.04</v>
      </c>
      <c r="T317">
        <v>1.0589999999999999</v>
      </c>
      <c r="U317">
        <v>1.51</v>
      </c>
      <c r="V317" s="7">
        <f t="shared" si="40"/>
        <v>0.17100000000000001</v>
      </c>
      <c r="W317" s="7">
        <f t="shared" si="41"/>
        <v>2.1110000000000002</v>
      </c>
      <c r="X317" s="7">
        <f t="shared" si="39"/>
        <v>1.93</v>
      </c>
      <c r="Y317" s="2">
        <v>1.51234</v>
      </c>
      <c r="Z317">
        <v>-1.33097</v>
      </c>
      <c r="AA317">
        <v>8.3395399999999995</v>
      </c>
      <c r="AC317" s="2"/>
      <c r="AM317">
        <f t="shared" si="42"/>
        <v>2.1815511931963863E-3</v>
      </c>
      <c r="AN317" s="2">
        <f t="shared" si="43"/>
        <v>0.11143644880680362</v>
      </c>
    </row>
    <row r="318" spans="17:40" x14ac:dyDescent="0.25">
      <c r="Q318">
        <f t="shared" si="44"/>
        <v>2002</v>
      </c>
      <c r="R318" s="2">
        <v>0.198327</v>
      </c>
      <c r="S318">
        <v>2.5000000000000001E-2</v>
      </c>
      <c r="T318">
        <v>1.1100000000000001</v>
      </c>
      <c r="U318">
        <v>2.1</v>
      </c>
      <c r="V318" s="7">
        <f t="shared" si="40"/>
        <v>6.5000000000000002E-2</v>
      </c>
      <c r="W318" s="7">
        <f t="shared" si="41"/>
        <v>2.2690000000000001</v>
      </c>
      <c r="X318" s="7">
        <f t="shared" si="39"/>
        <v>3.6100000000000003</v>
      </c>
      <c r="Y318" s="2">
        <v>1.54609</v>
      </c>
      <c r="Z318">
        <v>-1.39638</v>
      </c>
      <c r="AA318">
        <v>3.1540900000000001</v>
      </c>
      <c r="AC318" s="2"/>
      <c r="AM318">
        <f t="shared" si="42"/>
        <v>-2.0767341700826933E-2</v>
      </c>
      <c r="AN318" s="2">
        <f t="shared" si="43"/>
        <v>0.21909434170082692</v>
      </c>
    </row>
    <row r="319" spans="17:40" x14ac:dyDescent="0.25">
      <c r="Q319">
        <f t="shared" si="44"/>
        <v>2003</v>
      </c>
      <c r="R319" s="2">
        <v>0.152836</v>
      </c>
      <c r="S319">
        <v>7.0000000000000007E-2</v>
      </c>
      <c r="T319">
        <v>1.1839999999999999</v>
      </c>
      <c r="U319">
        <v>2.09</v>
      </c>
      <c r="V319" s="7">
        <f t="shared" si="40"/>
        <v>9.5000000000000001E-2</v>
      </c>
      <c r="W319" s="7">
        <f t="shared" si="41"/>
        <v>2.3940000000000001</v>
      </c>
      <c r="X319" s="7">
        <f t="shared" si="39"/>
        <v>4.1899999999999995</v>
      </c>
      <c r="Y319" s="2">
        <v>1.4753799999999999</v>
      </c>
      <c r="Z319" s="1">
        <v>-5.8920899999999998E-2</v>
      </c>
      <c r="AA319">
        <v>1.7634300000000001</v>
      </c>
      <c r="AC319" s="2"/>
      <c r="AM319">
        <f t="shared" si="42"/>
        <v>7.7875466718628286E-3</v>
      </c>
      <c r="AN319" s="2">
        <f t="shared" si="43"/>
        <v>0.14504845332813718</v>
      </c>
    </row>
    <row r="320" spans="17:40" x14ac:dyDescent="0.25">
      <c r="Q320">
        <f t="shared" si="44"/>
        <v>2003</v>
      </c>
      <c r="R320" s="2">
        <v>0.170435</v>
      </c>
      <c r="S320">
        <v>8.0000000000000002E-3</v>
      </c>
      <c r="T320">
        <v>0.92700000000000005</v>
      </c>
      <c r="U320">
        <v>1.75</v>
      </c>
      <c r="V320" s="7">
        <f t="shared" si="40"/>
        <v>7.8000000000000014E-2</v>
      </c>
      <c r="W320" s="7">
        <f t="shared" si="41"/>
        <v>2.2109999999999999</v>
      </c>
      <c r="X320" s="7">
        <f t="shared" si="39"/>
        <v>3.84</v>
      </c>
      <c r="Y320" s="2">
        <v>0.96646200000000004</v>
      </c>
      <c r="Z320">
        <v>0.58386199999999999</v>
      </c>
      <c r="AA320">
        <v>0.78343300000000005</v>
      </c>
      <c r="AC320" s="2"/>
      <c r="AM320">
        <f t="shared" si="42"/>
        <v>-2.8117223468727734E-2</v>
      </c>
      <c r="AN320" s="2">
        <f t="shared" si="43"/>
        <v>0.19855222346872775</v>
      </c>
    </row>
    <row r="321" spans="17:40" x14ac:dyDescent="0.25">
      <c r="Q321">
        <f t="shared" si="44"/>
        <v>2003</v>
      </c>
      <c r="R321" s="2">
        <v>0.194324</v>
      </c>
      <c r="S321">
        <v>0.13300000000000001</v>
      </c>
      <c r="T321">
        <v>0.81899999999999995</v>
      </c>
      <c r="U321">
        <v>1.51</v>
      </c>
      <c r="V321" s="7">
        <f t="shared" si="40"/>
        <v>0.14100000000000001</v>
      </c>
      <c r="W321" s="7">
        <f t="shared" si="41"/>
        <v>1.8460000000000001</v>
      </c>
      <c r="X321" s="7">
        <f t="shared" si="39"/>
        <v>3.26</v>
      </c>
      <c r="Y321" s="2">
        <v>-9.0923000000000004E-2</v>
      </c>
      <c r="Z321">
        <v>1.1238300000000001</v>
      </c>
      <c r="AA321">
        <v>-1.93537</v>
      </c>
      <c r="AC321" s="2"/>
      <c r="AM321">
        <f t="shared" si="42"/>
        <v>4.3867722088939701E-2</v>
      </c>
      <c r="AN321" s="2">
        <f t="shared" si="43"/>
        <v>0.15045627791106031</v>
      </c>
    </row>
    <row r="322" spans="17:40" x14ac:dyDescent="0.25">
      <c r="Q322">
        <f t="shared" si="44"/>
        <v>2003</v>
      </c>
      <c r="R322" s="2">
        <v>0.13095799999999999</v>
      </c>
      <c r="S322">
        <v>9.9000000000000005E-2</v>
      </c>
      <c r="T322">
        <v>0.308</v>
      </c>
      <c r="U322">
        <v>1.18</v>
      </c>
      <c r="V322" s="7">
        <f t="shared" si="40"/>
        <v>0.23200000000000001</v>
      </c>
      <c r="W322" s="7">
        <f t="shared" si="41"/>
        <v>1.2270000000000001</v>
      </c>
      <c r="X322" s="7">
        <f t="shared" si="39"/>
        <v>2.69</v>
      </c>
      <c r="Y322" s="2">
        <v>0.15676899999999999</v>
      </c>
      <c r="Z322">
        <v>-0.28184199999999998</v>
      </c>
      <c r="AA322">
        <v>-7.9458200000000003</v>
      </c>
      <c r="AC322" s="2"/>
      <c r="AM322">
        <f t="shared" si="42"/>
        <v>1.2486791421058172E-2</v>
      </c>
      <c r="AN322" s="2">
        <f t="shared" si="43"/>
        <v>0.11847120857894182</v>
      </c>
    </row>
    <row r="323" spans="17:40" x14ac:dyDescent="0.25">
      <c r="Q323">
        <f t="shared" si="44"/>
        <v>2003</v>
      </c>
      <c r="R323" s="2">
        <v>0.12620400000000001</v>
      </c>
      <c r="S323">
        <v>0.17100000000000001</v>
      </c>
      <c r="T323">
        <v>0.05</v>
      </c>
      <c r="U323">
        <v>0.89</v>
      </c>
      <c r="V323" s="7">
        <f t="shared" si="40"/>
        <v>0.27</v>
      </c>
      <c r="W323" s="7">
        <f t="shared" si="41"/>
        <v>0.45799999999999996</v>
      </c>
      <c r="X323" s="7">
        <f t="shared" si="39"/>
        <v>2.0699999999999998</v>
      </c>
      <c r="Y323" s="2">
        <v>-1.85477</v>
      </c>
      <c r="Z323">
        <v>1.01816</v>
      </c>
      <c r="AA323">
        <v>-11.7715</v>
      </c>
      <c r="AC323" s="2"/>
      <c r="AM323">
        <f t="shared" si="42"/>
        <v>4.9916740863864772E-2</v>
      </c>
      <c r="AN323" s="2">
        <f t="shared" si="43"/>
        <v>7.6287259136135238E-2</v>
      </c>
    </row>
    <row r="324" spans="17:40" x14ac:dyDescent="0.25">
      <c r="Q324">
        <f t="shared" si="44"/>
        <v>2003</v>
      </c>
      <c r="R324" s="2">
        <v>0.17642099999999999</v>
      </c>
      <c r="S324">
        <v>0.22600000000000001</v>
      </c>
      <c r="T324">
        <v>3.3000000000000002E-2</v>
      </c>
      <c r="U324">
        <v>0.68</v>
      </c>
      <c r="V324" s="7">
        <f t="shared" si="40"/>
        <v>0.39700000000000002</v>
      </c>
      <c r="W324" s="7">
        <f t="shared" si="41"/>
        <v>0.183</v>
      </c>
      <c r="X324" s="7">
        <f t="shared" si="39"/>
        <v>1.57</v>
      </c>
      <c r="Y324" s="2">
        <v>-0.52723100000000001</v>
      </c>
      <c r="Z324" s="1">
        <v>-8.2673099999999999E-2</v>
      </c>
      <c r="AA324">
        <v>-13.224600000000001</v>
      </c>
      <c r="AC324" s="2"/>
      <c r="AM324">
        <f t="shared" si="42"/>
        <v>8.585410458923072E-2</v>
      </c>
      <c r="AN324" s="2">
        <f t="shared" si="43"/>
        <v>9.0566895410769274E-2</v>
      </c>
    </row>
    <row r="325" spans="17:40" x14ac:dyDescent="0.25">
      <c r="Q325">
        <f t="shared" si="44"/>
        <v>2003</v>
      </c>
      <c r="R325" s="2">
        <v>0.19758800000000001</v>
      </c>
      <c r="S325">
        <v>0.29699999999999999</v>
      </c>
      <c r="T325">
        <v>8.8999999999999996E-2</v>
      </c>
      <c r="U325">
        <v>0.96</v>
      </c>
      <c r="V325" s="7">
        <f t="shared" si="40"/>
        <v>0.52300000000000002</v>
      </c>
      <c r="W325" s="7">
        <f t="shared" si="41"/>
        <v>0.222</v>
      </c>
      <c r="X325" s="7">
        <f t="shared" si="39"/>
        <v>1.6400000000000001</v>
      </c>
      <c r="Y325" s="2">
        <v>1.0260899999999999</v>
      </c>
      <c r="Z325">
        <v>0.18763199999999999</v>
      </c>
      <c r="AA325">
        <v>-17.101099999999999</v>
      </c>
      <c r="AC325" s="2"/>
      <c r="AM325">
        <f t="shared" si="42"/>
        <v>0.11992238864040571</v>
      </c>
      <c r="AN325" s="2">
        <f t="shared" si="43"/>
        <v>7.7665611359594308E-2</v>
      </c>
    </row>
    <row r="326" spans="17:40" x14ac:dyDescent="0.25">
      <c r="Q326">
        <f t="shared" si="44"/>
        <v>2003</v>
      </c>
      <c r="R326" s="2">
        <v>0.23719599999999999</v>
      </c>
      <c r="S326">
        <v>0.436</v>
      </c>
      <c r="T326">
        <v>0.24099999999999999</v>
      </c>
      <c r="U326">
        <v>0.88</v>
      </c>
      <c r="V326" s="7">
        <f t="shared" si="40"/>
        <v>0.73299999999999998</v>
      </c>
      <c r="W326" s="7">
        <f t="shared" si="41"/>
        <v>0.42999999999999994</v>
      </c>
      <c r="X326" s="7">
        <f t="shared" si="39"/>
        <v>1.8399999999999999</v>
      </c>
      <c r="Y326" s="2">
        <v>-0.38890599999999997</v>
      </c>
      <c r="Z326">
        <v>-0.144256</v>
      </c>
      <c r="AA326">
        <v>-18.589200000000002</v>
      </c>
      <c r="AC326" s="2"/>
      <c r="AM326">
        <f t="shared" si="42"/>
        <v>0.20625690466073618</v>
      </c>
      <c r="AN326" s="2">
        <f t="shared" si="43"/>
        <v>3.0939095339263811E-2</v>
      </c>
    </row>
    <row r="327" spans="17:40" x14ac:dyDescent="0.25">
      <c r="Q327">
        <f t="shared" si="44"/>
        <v>2003</v>
      </c>
      <c r="R327" s="2">
        <v>0.247447</v>
      </c>
      <c r="S327">
        <v>0.47199999999999998</v>
      </c>
      <c r="T327">
        <v>0.441</v>
      </c>
      <c r="U327">
        <v>0.01</v>
      </c>
      <c r="V327" s="7">
        <f t="shared" si="40"/>
        <v>0.90799999999999992</v>
      </c>
      <c r="W327" s="7">
        <f t="shared" si="41"/>
        <v>0.78199999999999992</v>
      </c>
      <c r="X327" s="7">
        <f t="shared" si="39"/>
        <v>0.89</v>
      </c>
      <c r="Y327" s="2">
        <v>0.51546899999999996</v>
      </c>
      <c r="Z327">
        <v>0.48442499999999999</v>
      </c>
      <c r="AA327">
        <v>-17.4361</v>
      </c>
      <c r="AC327" s="2"/>
      <c r="AM327">
        <f t="shared" si="42"/>
        <v>0.25956995396816607</v>
      </c>
      <c r="AN327" s="2">
        <f t="shared" si="43"/>
        <v>-1.2122953968166067E-2</v>
      </c>
    </row>
    <row r="328" spans="17:40" x14ac:dyDescent="0.25">
      <c r="Q328">
        <f t="shared" si="44"/>
        <v>2003</v>
      </c>
      <c r="R328" s="2">
        <v>0.245277</v>
      </c>
      <c r="S328">
        <v>0.44700000000000001</v>
      </c>
      <c r="T328">
        <v>0.50900000000000001</v>
      </c>
      <c r="U328">
        <v>0.83</v>
      </c>
      <c r="V328" s="7">
        <f t="shared" si="40"/>
        <v>0.91900000000000004</v>
      </c>
      <c r="W328" s="7">
        <f t="shared" si="41"/>
        <v>1.05</v>
      </c>
      <c r="X328" s="7">
        <f t="shared" si="39"/>
        <v>0.84</v>
      </c>
      <c r="Y328" s="2">
        <v>1.03969</v>
      </c>
      <c r="Z328">
        <v>-0.68665299999999996</v>
      </c>
      <c r="AA328">
        <v>-16.113199999999999</v>
      </c>
      <c r="AC328" s="2"/>
      <c r="AM328">
        <f t="shared" si="42"/>
        <v>0.22523424000188008</v>
      </c>
      <c r="AN328" s="2">
        <f t="shared" si="43"/>
        <v>2.0042759998119913E-2</v>
      </c>
    </row>
    <row r="329" spans="17:40" x14ac:dyDescent="0.25">
      <c r="Q329">
        <f t="shared" si="44"/>
        <v>2003</v>
      </c>
      <c r="R329" s="2">
        <v>0.19609799999999999</v>
      </c>
      <c r="S329">
        <v>0.24399999999999999</v>
      </c>
      <c r="T329">
        <v>0.51900000000000002</v>
      </c>
      <c r="U329">
        <v>0.52</v>
      </c>
      <c r="V329" s="7">
        <f t="shared" si="40"/>
        <v>0.69100000000000006</v>
      </c>
      <c r="W329" s="7">
        <f t="shared" si="41"/>
        <v>1.1280000000000001</v>
      </c>
      <c r="X329" s="7">
        <f t="shared" si="39"/>
        <v>1.35</v>
      </c>
      <c r="Y329" s="2">
        <v>-1.5976600000000001</v>
      </c>
      <c r="Z329">
        <v>0.73654799999999998</v>
      </c>
      <c r="AA329">
        <v>-13.980499999999999</v>
      </c>
      <c r="AC329" s="2"/>
      <c r="AM329">
        <f t="shared" si="42"/>
        <v>0.12114911273024635</v>
      </c>
      <c r="AN329" s="2">
        <f t="shared" si="43"/>
        <v>7.4948887269753642E-2</v>
      </c>
    </row>
    <row r="330" spans="17:40" x14ac:dyDescent="0.25">
      <c r="Q330">
        <f t="shared" si="44"/>
        <v>2003</v>
      </c>
      <c r="R330" s="2">
        <v>0.13500899999999999</v>
      </c>
      <c r="S330">
        <v>0.245</v>
      </c>
      <c r="T330">
        <v>0.315</v>
      </c>
      <c r="U330">
        <v>0.33</v>
      </c>
      <c r="V330" s="7">
        <f t="shared" si="40"/>
        <v>0.48899999999999999</v>
      </c>
      <c r="W330" s="7">
        <f t="shared" si="41"/>
        <v>0.93400000000000005</v>
      </c>
      <c r="X330" s="7">
        <f t="shared" si="39"/>
        <v>0.85000000000000009</v>
      </c>
      <c r="Y330" s="2">
        <v>0.82609399999999999</v>
      </c>
      <c r="Z330">
        <v>0.46093499999999998</v>
      </c>
      <c r="AA330">
        <v>-7.7259099999999998</v>
      </c>
      <c r="AC330" s="2"/>
      <c r="AM330">
        <f t="shared" si="42"/>
        <v>0.11840978153683371</v>
      </c>
      <c r="AN330" s="2">
        <f t="shared" si="43"/>
        <v>1.6599218463166282E-2</v>
      </c>
    </row>
    <row r="331" spans="17:40" x14ac:dyDescent="0.25">
      <c r="Q331">
        <f t="shared" si="44"/>
        <v>2004</v>
      </c>
      <c r="R331" s="2">
        <v>0.17466300000000001</v>
      </c>
      <c r="S331">
        <v>0.23100000000000001</v>
      </c>
      <c r="T331">
        <v>0.308</v>
      </c>
      <c r="U331">
        <v>0.43</v>
      </c>
      <c r="V331" s="7">
        <f t="shared" si="40"/>
        <v>0.47599999999999998</v>
      </c>
      <c r="W331" s="7">
        <f t="shared" si="41"/>
        <v>0.72299999999999998</v>
      </c>
      <c r="X331" s="7">
        <f t="shared" si="39"/>
        <v>0.76</v>
      </c>
      <c r="Y331" s="2">
        <v>0.345385</v>
      </c>
      <c r="Z331">
        <v>-1.27305</v>
      </c>
      <c r="AA331">
        <v>-1.6865699999999999</v>
      </c>
      <c r="AC331" s="2"/>
      <c r="AM331">
        <f t="shared" si="42"/>
        <v>0.10745816688334101</v>
      </c>
      <c r="AN331" s="2">
        <f t="shared" si="43"/>
        <v>6.7204833116659007E-2</v>
      </c>
    </row>
    <row r="332" spans="17:40" x14ac:dyDescent="0.25">
      <c r="Q332">
        <f t="shared" si="44"/>
        <v>2004</v>
      </c>
      <c r="R332" s="2">
        <v>0.164162</v>
      </c>
      <c r="S332">
        <v>0.23</v>
      </c>
      <c r="T332">
        <v>0.32900000000000001</v>
      </c>
      <c r="U332">
        <v>0.48</v>
      </c>
      <c r="V332" s="7">
        <f t="shared" si="40"/>
        <v>0.46100000000000002</v>
      </c>
      <c r="W332" s="7">
        <f t="shared" si="41"/>
        <v>0.73699999999999999</v>
      </c>
      <c r="X332" s="7">
        <f t="shared" si="39"/>
        <v>0.90999999999999992</v>
      </c>
      <c r="Y332" s="2">
        <v>1.40646</v>
      </c>
      <c r="Z332">
        <v>-1.0724400000000001</v>
      </c>
      <c r="AA332">
        <v>4.8234300000000001</v>
      </c>
      <c r="AC332" s="2"/>
      <c r="AM332">
        <f t="shared" si="42"/>
        <v>0.10637526760617891</v>
      </c>
      <c r="AN332" s="2">
        <f t="shared" si="43"/>
        <v>5.7786732393821094E-2</v>
      </c>
    </row>
    <row r="333" spans="17:40" x14ac:dyDescent="0.25">
      <c r="Q333">
        <f t="shared" si="44"/>
        <v>2004</v>
      </c>
      <c r="R333" s="2">
        <v>0.102562</v>
      </c>
      <c r="S333">
        <v>0.17799999999999999</v>
      </c>
      <c r="T333">
        <v>-0.123</v>
      </c>
      <c r="U333">
        <v>0.61</v>
      </c>
      <c r="V333" s="7">
        <f t="shared" si="40"/>
        <v>0.40800000000000003</v>
      </c>
      <c r="W333" s="7">
        <f t="shared" si="41"/>
        <v>0.30600000000000005</v>
      </c>
      <c r="X333" s="7">
        <f t="shared" si="39"/>
        <v>1.0899999999999999</v>
      </c>
      <c r="Y333" s="2">
        <v>0.26907700000000001</v>
      </c>
      <c r="Z333">
        <v>0.50891900000000001</v>
      </c>
      <c r="AA333">
        <v>6.8146300000000002</v>
      </c>
      <c r="AC333" s="2"/>
      <c r="AM333">
        <f t="shared" si="42"/>
        <v>5.4402166843957267E-2</v>
      </c>
      <c r="AN333" s="2">
        <f t="shared" si="43"/>
        <v>4.8159833156042733E-2</v>
      </c>
    </row>
    <row r="334" spans="17:40" x14ac:dyDescent="0.25">
      <c r="Q334">
        <f t="shared" si="44"/>
        <v>2004</v>
      </c>
      <c r="R334" s="2">
        <v>0.15809899999999999</v>
      </c>
      <c r="S334">
        <v>0.129</v>
      </c>
      <c r="T334">
        <v>0.216</v>
      </c>
      <c r="U334">
        <v>0.56999999999999995</v>
      </c>
      <c r="V334" s="7">
        <f t="shared" si="40"/>
        <v>0.307</v>
      </c>
      <c r="W334" s="7">
        <f t="shared" si="41"/>
        <v>0.193</v>
      </c>
      <c r="X334" s="7">
        <f t="shared" si="39"/>
        <v>1.18</v>
      </c>
      <c r="Y334" s="2">
        <v>0.50676900000000002</v>
      </c>
      <c r="Z334">
        <v>-0.51311200000000001</v>
      </c>
      <c r="AA334">
        <v>11.074199999999999</v>
      </c>
      <c r="AC334" s="2"/>
      <c r="AM334">
        <f t="shared" si="42"/>
        <v>4.2629443605784564E-2</v>
      </c>
      <c r="AN334" s="2">
        <f t="shared" si="43"/>
        <v>0.11546955639421543</v>
      </c>
    </row>
    <row r="335" spans="17:40" x14ac:dyDescent="0.25">
      <c r="Q335">
        <f t="shared" si="44"/>
        <v>2004</v>
      </c>
      <c r="R335" s="2">
        <v>9.9198900000000007E-2</v>
      </c>
      <c r="S335">
        <v>2.5999999999999999E-2</v>
      </c>
      <c r="T335">
        <v>0.47199999999999998</v>
      </c>
      <c r="U335">
        <v>0.88</v>
      </c>
      <c r="V335" s="7">
        <f t="shared" si="40"/>
        <v>0.155</v>
      </c>
      <c r="W335" s="7">
        <f t="shared" si="41"/>
        <v>0.78799999999999992</v>
      </c>
      <c r="X335" s="7">
        <f t="shared" si="39"/>
        <v>1.45</v>
      </c>
      <c r="Y335" s="2">
        <v>-1.4647699999999999</v>
      </c>
      <c r="Z335" s="1">
        <v>-9.2795500000000003E-2</v>
      </c>
      <c r="AA335">
        <v>14.8285</v>
      </c>
      <c r="AC335" s="2"/>
      <c r="AM335">
        <f t="shared" si="42"/>
        <v>-1.2757194561830399E-2</v>
      </c>
      <c r="AN335" s="2">
        <f t="shared" si="43"/>
        <v>0.11195609456183041</v>
      </c>
    </row>
    <row r="336" spans="17:40" x14ac:dyDescent="0.25">
      <c r="Q336">
        <f t="shared" si="44"/>
        <v>2004</v>
      </c>
      <c r="R336" s="2">
        <v>6.2309400000000001E-2</v>
      </c>
      <c r="S336">
        <v>0.19800000000000001</v>
      </c>
      <c r="T336">
        <v>0.19</v>
      </c>
      <c r="U336">
        <v>0.04</v>
      </c>
      <c r="V336" s="7">
        <f t="shared" si="40"/>
        <v>0.224</v>
      </c>
      <c r="W336" s="7">
        <f t="shared" si="41"/>
        <v>0.7619999999999999</v>
      </c>
      <c r="X336" s="7">
        <f t="shared" si="39"/>
        <v>0.92</v>
      </c>
      <c r="Y336" s="2">
        <v>-0.27723100000000001</v>
      </c>
      <c r="Z336">
        <v>-0.216423</v>
      </c>
      <c r="AA336">
        <v>16.235399999999998</v>
      </c>
      <c r="AC336" s="2"/>
      <c r="AM336">
        <f t="shared" si="42"/>
        <v>9.5082121768355801E-2</v>
      </c>
      <c r="AN336" s="2">
        <f t="shared" si="43"/>
        <v>-3.27727217683558E-2</v>
      </c>
    </row>
    <row r="337" spans="17:40" x14ac:dyDescent="0.25">
      <c r="Q337">
        <f t="shared" si="44"/>
        <v>2004</v>
      </c>
      <c r="R337" s="2">
        <v>0.14230400000000001</v>
      </c>
      <c r="S337">
        <v>0.248</v>
      </c>
      <c r="T337">
        <v>0.47199999999999998</v>
      </c>
      <c r="U337">
        <v>0.44</v>
      </c>
      <c r="V337" s="7">
        <f t="shared" si="40"/>
        <v>0.44600000000000001</v>
      </c>
      <c r="W337" s="7">
        <f t="shared" si="41"/>
        <v>0.7619999999999999</v>
      </c>
      <c r="X337" s="7">
        <f t="shared" si="39"/>
        <v>0.48</v>
      </c>
      <c r="Y337" s="2">
        <v>-3.3906199999999997E-2</v>
      </c>
      <c r="Z337" s="1">
        <v>-8.8224399999999994E-2</v>
      </c>
      <c r="AA337">
        <v>15.8489</v>
      </c>
      <c r="AC337" s="2"/>
      <c r="AM337">
        <f t="shared" si="42"/>
        <v>0.12365049919071691</v>
      </c>
      <c r="AN337" s="2">
        <f t="shared" si="43"/>
        <v>1.8653500809283102E-2</v>
      </c>
    </row>
    <row r="338" spans="17:40" x14ac:dyDescent="0.25">
      <c r="Q338">
        <f t="shared" si="44"/>
        <v>2004</v>
      </c>
      <c r="R338" s="2">
        <v>0.162907</v>
      </c>
      <c r="S338">
        <v>0.33700000000000002</v>
      </c>
      <c r="T338">
        <v>0.66900000000000004</v>
      </c>
      <c r="U338">
        <v>0.85</v>
      </c>
      <c r="V338" s="7">
        <f t="shared" si="40"/>
        <v>0.58499999999999996</v>
      </c>
      <c r="W338" s="7">
        <f t="shared" si="41"/>
        <v>1.2410000000000001</v>
      </c>
      <c r="X338" s="7">
        <f t="shared" si="39"/>
        <v>1.29</v>
      </c>
      <c r="Y338" s="2">
        <v>1.44109</v>
      </c>
      <c r="Z338">
        <v>-0.58407600000000004</v>
      </c>
      <c r="AA338">
        <v>14.790800000000001</v>
      </c>
      <c r="AC338" s="2"/>
      <c r="AM338">
        <f t="shared" si="42"/>
        <v>0.17008284216736227</v>
      </c>
      <c r="AN338" s="2">
        <f t="shared" si="43"/>
        <v>-7.1758421673622785E-3</v>
      </c>
    </row>
    <row r="339" spans="17:40" x14ac:dyDescent="0.25">
      <c r="Q339">
        <f t="shared" si="44"/>
        <v>2004</v>
      </c>
      <c r="R339" s="2">
        <v>0.183424</v>
      </c>
      <c r="S339">
        <v>0.26100000000000001</v>
      </c>
      <c r="T339">
        <v>0.52400000000000002</v>
      </c>
      <c r="U339">
        <v>0.75</v>
      </c>
      <c r="V339" s="7">
        <f t="shared" si="40"/>
        <v>0.59800000000000009</v>
      </c>
      <c r="W339" s="7">
        <f t="shared" si="41"/>
        <v>1.2930000000000001</v>
      </c>
      <c r="X339" s="7">
        <f t="shared" si="39"/>
        <v>1.6</v>
      </c>
      <c r="Y339" s="2">
        <v>-0.184531</v>
      </c>
      <c r="Z339">
        <v>0.87285500000000005</v>
      </c>
      <c r="AA339">
        <v>12.363899999999999</v>
      </c>
      <c r="AC339" s="2"/>
      <c r="AM339">
        <f t="shared" si="42"/>
        <v>0.12432202411192957</v>
      </c>
      <c r="AN339" s="2">
        <f t="shared" si="43"/>
        <v>5.9101975888070438E-2</v>
      </c>
    </row>
    <row r="340" spans="17:40" x14ac:dyDescent="0.25">
      <c r="Q340">
        <f t="shared" si="44"/>
        <v>2004</v>
      </c>
      <c r="R340" s="2">
        <v>0.17346</v>
      </c>
      <c r="S340">
        <v>0.26300000000000001</v>
      </c>
      <c r="T340">
        <v>0.46700000000000003</v>
      </c>
      <c r="U340">
        <v>-0.11</v>
      </c>
      <c r="V340" s="7">
        <f t="shared" si="40"/>
        <v>0.52400000000000002</v>
      </c>
      <c r="W340" s="7">
        <f t="shared" si="41"/>
        <v>1.0910000000000002</v>
      </c>
      <c r="X340" s="7">
        <f t="shared" si="39"/>
        <v>0.64</v>
      </c>
      <c r="Y340" s="2">
        <v>-1.5603100000000001</v>
      </c>
      <c r="Z340">
        <v>-0.53226300000000004</v>
      </c>
      <c r="AA340">
        <v>12.226800000000001</v>
      </c>
      <c r="AC340" s="2"/>
      <c r="AM340">
        <f t="shared" si="42"/>
        <v>0.1474236606026619</v>
      </c>
      <c r="AN340" s="2">
        <f t="shared" si="43"/>
        <v>2.6036339397338099E-2</v>
      </c>
    </row>
    <row r="341" spans="17:40" x14ac:dyDescent="0.25">
      <c r="Q341">
        <f t="shared" si="44"/>
        <v>2004</v>
      </c>
      <c r="R341" s="2">
        <v>0.17174500000000001</v>
      </c>
      <c r="S341">
        <v>0.24199999999999999</v>
      </c>
      <c r="T341">
        <v>0.78600000000000003</v>
      </c>
      <c r="U341">
        <v>-0.63</v>
      </c>
      <c r="V341" s="7">
        <f t="shared" si="40"/>
        <v>0.505</v>
      </c>
      <c r="W341" s="7">
        <f t="shared" si="41"/>
        <v>1.3530000000000002</v>
      </c>
      <c r="X341" s="7">
        <f t="shared" si="39"/>
        <v>-0.74</v>
      </c>
      <c r="Y341" s="2">
        <v>0.34234399999999998</v>
      </c>
      <c r="Z341">
        <v>0.77239800000000003</v>
      </c>
      <c r="AA341">
        <v>8.2295400000000001</v>
      </c>
      <c r="AC341" s="2"/>
      <c r="AM341">
        <f t="shared" si="42"/>
        <v>0.16405427383968171</v>
      </c>
      <c r="AN341" s="2">
        <f t="shared" si="43"/>
        <v>7.6907261603182953E-3</v>
      </c>
    </row>
    <row r="342" spans="17:40" x14ac:dyDescent="0.25">
      <c r="Q342">
        <f t="shared" si="44"/>
        <v>2004</v>
      </c>
      <c r="R342" s="2">
        <v>0.162547</v>
      </c>
      <c r="S342">
        <v>0.20799999999999999</v>
      </c>
      <c r="T342">
        <v>0.64300000000000002</v>
      </c>
      <c r="U342">
        <v>-0.17</v>
      </c>
      <c r="V342" s="7">
        <f t="shared" si="40"/>
        <v>0.44999999999999996</v>
      </c>
      <c r="W342" s="7">
        <f t="shared" si="41"/>
        <v>1.5290000000000001</v>
      </c>
      <c r="X342" s="7">
        <f t="shared" si="39"/>
        <v>-0.8</v>
      </c>
      <c r="Y342" s="2">
        <v>0.22609399999999999</v>
      </c>
      <c r="Z342">
        <v>1.4258200000000001</v>
      </c>
      <c r="AA342">
        <v>6.1040900000000002</v>
      </c>
      <c r="AC342" s="2"/>
      <c r="AM342">
        <f t="shared" si="42"/>
        <v>0.12592511910223719</v>
      </c>
      <c r="AN342" s="2">
        <f t="shared" si="43"/>
        <v>3.6621880897762804E-2</v>
      </c>
    </row>
    <row r="343" spans="17:40" x14ac:dyDescent="0.25">
      <c r="Q343">
        <f t="shared" si="44"/>
        <v>2005</v>
      </c>
      <c r="R343" s="2">
        <v>0.17185</v>
      </c>
      <c r="S343">
        <v>0.13100000000000001</v>
      </c>
      <c r="T343">
        <v>0.30099999999999999</v>
      </c>
      <c r="U343">
        <v>0.44</v>
      </c>
      <c r="V343" s="7">
        <f t="shared" si="40"/>
        <v>0.33899999999999997</v>
      </c>
      <c r="W343" s="7">
        <f t="shared" si="41"/>
        <v>1.044</v>
      </c>
      <c r="X343" s="7">
        <f t="shared" si="39"/>
        <v>0.27</v>
      </c>
      <c r="Y343" s="2">
        <v>-0.154615</v>
      </c>
      <c r="Z343">
        <v>0.76891900000000002</v>
      </c>
      <c r="AA343">
        <v>2.4634299999999998</v>
      </c>
      <c r="AC343" s="2"/>
      <c r="AM343">
        <f t="shared" si="42"/>
        <v>5.1057606282694928E-2</v>
      </c>
      <c r="AN343" s="2">
        <f t="shared" si="43"/>
        <v>0.12079239371730507</v>
      </c>
    </row>
    <row r="344" spans="17:40" x14ac:dyDescent="0.25">
      <c r="Q344">
        <f t="shared" si="44"/>
        <v>2005</v>
      </c>
      <c r="R344" s="2">
        <v>0.139094</v>
      </c>
      <c r="S344">
        <v>0.14599999999999999</v>
      </c>
      <c r="T344">
        <v>0.79900000000000004</v>
      </c>
      <c r="U344">
        <v>0.81</v>
      </c>
      <c r="V344" s="7">
        <f t="shared" si="40"/>
        <v>0.27700000000000002</v>
      </c>
      <c r="W344" s="7">
        <f t="shared" si="41"/>
        <v>1.2000000000000002</v>
      </c>
      <c r="X344" s="7">
        <f t="shared" si="39"/>
        <v>1.25</v>
      </c>
      <c r="Y344" s="2">
        <v>0.17646200000000001</v>
      </c>
      <c r="Z344">
        <v>-0.81453799999999998</v>
      </c>
      <c r="AA344">
        <v>1.25343</v>
      </c>
      <c r="AC344" s="2"/>
      <c r="AM344">
        <f t="shared" si="42"/>
        <v>7.0143656556558243E-2</v>
      </c>
      <c r="AN344" s="2">
        <f t="shared" si="43"/>
        <v>6.8950343443441753E-2</v>
      </c>
    </row>
    <row r="345" spans="17:40" x14ac:dyDescent="0.25">
      <c r="Q345">
        <f t="shared" si="44"/>
        <v>2005</v>
      </c>
      <c r="R345" s="2">
        <v>0.16906199999999999</v>
      </c>
      <c r="S345">
        <v>0.30499999999999999</v>
      </c>
      <c r="T345">
        <v>1.018</v>
      </c>
      <c r="U345">
        <v>1.36</v>
      </c>
      <c r="V345" s="7">
        <f t="shared" si="40"/>
        <v>0.45099999999999996</v>
      </c>
      <c r="W345" s="7">
        <f t="shared" si="41"/>
        <v>1.9170000000000003</v>
      </c>
      <c r="X345" s="7">
        <f t="shared" si="39"/>
        <v>2.17</v>
      </c>
      <c r="Y345" s="2">
        <v>0.82907699999999995</v>
      </c>
      <c r="Z345">
        <v>-1.1570400000000001</v>
      </c>
      <c r="AA345">
        <v>1.0346299999999999</v>
      </c>
      <c r="AC345" s="2"/>
      <c r="AM345">
        <f t="shared" si="42"/>
        <v>0.15261188259973857</v>
      </c>
      <c r="AN345" s="2">
        <f t="shared" si="43"/>
        <v>1.6450117400261421E-2</v>
      </c>
    </row>
    <row r="346" spans="17:40" x14ac:dyDescent="0.25">
      <c r="Q346">
        <f t="shared" si="44"/>
        <v>2005</v>
      </c>
      <c r="R346" s="2">
        <v>0.17383899999999999</v>
      </c>
      <c r="S346">
        <v>0.313</v>
      </c>
      <c r="T346">
        <v>0.55900000000000005</v>
      </c>
      <c r="U346">
        <v>1.03</v>
      </c>
      <c r="V346" s="7">
        <f t="shared" si="40"/>
        <v>0.61799999999999999</v>
      </c>
      <c r="W346" s="7">
        <f t="shared" si="41"/>
        <v>1.677</v>
      </c>
      <c r="X346" s="7">
        <f t="shared" si="39"/>
        <v>2.39</v>
      </c>
      <c r="Y346" s="2">
        <v>1.2567699999999999</v>
      </c>
      <c r="Z346">
        <v>-0.149946</v>
      </c>
      <c r="AA346">
        <v>-6.0258200000000004</v>
      </c>
      <c r="AC346" s="2"/>
      <c r="AM346">
        <f t="shared" si="42"/>
        <v>0.14689011584199466</v>
      </c>
      <c r="AN346" s="2">
        <f t="shared" si="43"/>
        <v>2.6948884158005337E-2</v>
      </c>
    </row>
    <row r="347" spans="17:40" x14ac:dyDescent="0.25">
      <c r="Q347">
        <f t="shared" si="44"/>
        <v>2005</v>
      </c>
      <c r="R347" s="2">
        <v>0.18423600000000001</v>
      </c>
      <c r="S347">
        <v>0.314</v>
      </c>
      <c r="T347">
        <v>0.75800000000000001</v>
      </c>
      <c r="U347">
        <v>1.86</v>
      </c>
      <c r="V347" s="7">
        <f t="shared" si="40"/>
        <v>0.627</v>
      </c>
      <c r="W347" s="7">
        <f t="shared" si="41"/>
        <v>1.4170000000000003</v>
      </c>
      <c r="X347" s="7">
        <f t="shared" si="39"/>
        <v>2.89</v>
      </c>
      <c r="Y347" s="2">
        <v>1.6152299999999999</v>
      </c>
      <c r="Z347">
        <v>-0.76190400000000003</v>
      </c>
      <c r="AA347">
        <v>-13.2315</v>
      </c>
      <c r="AC347" s="2"/>
      <c r="AM347">
        <f t="shared" si="42"/>
        <v>0.13236445883087172</v>
      </c>
      <c r="AN347" s="2">
        <f t="shared" si="43"/>
        <v>5.1871541169128288E-2</v>
      </c>
    </row>
    <row r="348" spans="17:40" x14ac:dyDescent="0.25">
      <c r="Q348">
        <f t="shared" si="44"/>
        <v>2005</v>
      </c>
      <c r="R348" s="2">
        <v>0.20549300000000001</v>
      </c>
      <c r="S348">
        <v>0.34799999999999998</v>
      </c>
      <c r="T348">
        <v>0.499</v>
      </c>
      <c r="U348">
        <v>1.17</v>
      </c>
      <c r="V348" s="7">
        <f t="shared" si="40"/>
        <v>0.66199999999999992</v>
      </c>
      <c r="W348" s="7">
        <f t="shared" si="41"/>
        <v>1.3570000000000002</v>
      </c>
      <c r="X348" s="7">
        <f t="shared" si="39"/>
        <v>3.0300000000000002</v>
      </c>
      <c r="Y348" s="2">
        <v>0.42276900000000001</v>
      </c>
      <c r="Z348">
        <v>-0.36379299999999998</v>
      </c>
      <c r="AA348">
        <v>-16.104600000000001</v>
      </c>
      <c r="AC348" s="2"/>
      <c r="AM348">
        <f t="shared" si="42"/>
        <v>0.15989600297871082</v>
      </c>
      <c r="AN348" s="2">
        <f t="shared" si="43"/>
        <v>4.5596997021289193E-2</v>
      </c>
    </row>
    <row r="349" spans="17:40" x14ac:dyDescent="0.25">
      <c r="Q349">
        <f t="shared" si="44"/>
        <v>2005</v>
      </c>
      <c r="R349" s="2">
        <v>0.21174799999999999</v>
      </c>
      <c r="S349">
        <v>0.46800000000000003</v>
      </c>
      <c r="T349">
        <v>0.49199999999999999</v>
      </c>
      <c r="U349">
        <v>0.66</v>
      </c>
      <c r="V349" s="7">
        <f t="shared" si="40"/>
        <v>0.81600000000000006</v>
      </c>
      <c r="W349" s="7">
        <f t="shared" si="41"/>
        <v>1.091</v>
      </c>
      <c r="X349" s="7">
        <f t="shared" si="39"/>
        <v>1.83</v>
      </c>
      <c r="Y349" s="2">
        <v>0.27609400000000001</v>
      </c>
      <c r="Z349" s="1">
        <v>8.2068600000000005E-2</v>
      </c>
      <c r="AA349">
        <v>-18.3111</v>
      </c>
      <c r="AC349" s="2"/>
      <c r="AM349">
        <f t="shared" si="42"/>
        <v>0.24105780917950742</v>
      </c>
      <c r="AN349" s="2">
        <f t="shared" si="43"/>
        <v>-2.9309809179507429E-2</v>
      </c>
    </row>
    <row r="350" spans="17:40" x14ac:dyDescent="0.25">
      <c r="Q350">
        <f t="shared" si="44"/>
        <v>2005</v>
      </c>
      <c r="R350" s="2">
        <v>0.25550899999999999</v>
      </c>
      <c r="S350">
        <v>0.46100000000000002</v>
      </c>
      <c r="T350">
        <v>0.32100000000000001</v>
      </c>
      <c r="U350">
        <v>0.25</v>
      </c>
      <c r="V350" s="7">
        <f t="shared" si="40"/>
        <v>0.92900000000000005</v>
      </c>
      <c r="W350" s="7">
        <f t="shared" si="41"/>
        <v>0.91299999999999992</v>
      </c>
      <c r="X350" s="7">
        <f t="shared" si="39"/>
        <v>0.91</v>
      </c>
      <c r="Y350" s="2">
        <v>0.61109400000000003</v>
      </c>
      <c r="Z350">
        <v>0.16225500000000001</v>
      </c>
      <c r="AA350">
        <v>-19.819199999999999</v>
      </c>
      <c r="AC350" s="2"/>
      <c r="AM350">
        <f t="shared" si="42"/>
        <v>0.24150430356995237</v>
      </c>
      <c r="AN350" s="2">
        <f t="shared" si="43"/>
        <v>1.400469643004762E-2</v>
      </c>
    </row>
    <row r="351" spans="17:40" x14ac:dyDescent="0.25">
      <c r="Q351">
        <f t="shared" si="44"/>
        <v>2005</v>
      </c>
      <c r="R351" s="2">
        <v>0.21266299999999999</v>
      </c>
      <c r="S351">
        <v>0.44</v>
      </c>
      <c r="T351">
        <v>0.255</v>
      </c>
      <c r="U351">
        <v>-0.46</v>
      </c>
      <c r="V351" s="7">
        <f t="shared" si="40"/>
        <v>0.90100000000000002</v>
      </c>
      <c r="W351" s="7">
        <f t="shared" si="41"/>
        <v>0.67600000000000005</v>
      </c>
      <c r="X351" s="7">
        <f t="shared" ref="X351:X414" si="45">U350+U351</f>
        <v>-0.21000000000000002</v>
      </c>
      <c r="Y351" s="2">
        <v>1.2454700000000001</v>
      </c>
      <c r="Z351">
        <v>0.82023500000000005</v>
      </c>
      <c r="AA351">
        <v>-22.726099999999999</v>
      </c>
      <c r="AC351" s="2"/>
      <c r="AM351">
        <f t="shared" si="42"/>
        <v>0.24712605523176029</v>
      </c>
      <c r="AN351" s="2">
        <f t="shared" si="43"/>
        <v>-3.4463055231760298E-2</v>
      </c>
    </row>
    <row r="352" spans="17:40" x14ac:dyDescent="0.25">
      <c r="Q352">
        <f t="shared" si="44"/>
        <v>2005</v>
      </c>
      <c r="R352" s="2">
        <v>0.198848</v>
      </c>
      <c r="S352">
        <v>0.25900000000000001</v>
      </c>
      <c r="T352">
        <v>-0.16600000000000001</v>
      </c>
      <c r="U352">
        <v>-1.32</v>
      </c>
      <c r="V352" s="7">
        <f t="shared" ref="V352:V415" si="46">S351+S352</f>
        <v>0.69900000000000007</v>
      </c>
      <c r="W352" s="7">
        <f t="shared" ref="W352:W415" si="47">T351+T352+$W$3</f>
        <v>0.189</v>
      </c>
      <c r="X352" s="7">
        <f t="shared" si="45"/>
        <v>-1.78</v>
      </c>
      <c r="Y352" s="2">
        <v>0.96968699999999997</v>
      </c>
      <c r="Z352" s="1">
        <v>1.29251E-2</v>
      </c>
      <c r="AA352">
        <v>-24.533200000000001</v>
      </c>
      <c r="AC352" s="2"/>
      <c r="AM352">
        <f t="shared" ref="AM352:AM415" si="48">AF$31+AE$31*S352+AD$31*T352+AC$31*U352</f>
        <v>0.15257202551110946</v>
      </c>
      <c r="AN352" s="2">
        <f t="shared" ref="AN352:AN415" si="49">R352-AM352</f>
        <v>4.6275974488890537E-2</v>
      </c>
    </row>
    <row r="353" spans="17:40" x14ac:dyDescent="0.25">
      <c r="Q353">
        <f t="shared" si="44"/>
        <v>2005</v>
      </c>
      <c r="R353" s="2">
        <v>0.15495800000000001</v>
      </c>
      <c r="S353">
        <v>0.161</v>
      </c>
      <c r="T353">
        <v>-0.40699999999999997</v>
      </c>
      <c r="U353">
        <v>-1.5</v>
      </c>
      <c r="V353" s="7">
        <f t="shared" si="46"/>
        <v>0.42000000000000004</v>
      </c>
      <c r="W353" s="7">
        <f t="shared" si="47"/>
        <v>-0.47299999999999998</v>
      </c>
      <c r="X353" s="7">
        <f t="shared" si="45"/>
        <v>-2.8200000000000003</v>
      </c>
      <c r="Y353" s="2">
        <v>-0.68765600000000004</v>
      </c>
      <c r="Z353">
        <v>0.32181799999999999</v>
      </c>
      <c r="AA353">
        <v>-25.670500000000001</v>
      </c>
      <c r="AC353" s="2"/>
      <c r="AM353">
        <f t="shared" si="48"/>
        <v>9.2712194607662446E-2</v>
      </c>
      <c r="AN353" s="2">
        <f t="shared" si="49"/>
        <v>6.2245805392337566E-2</v>
      </c>
    </row>
    <row r="354" spans="17:40" x14ac:dyDescent="0.25">
      <c r="Q354">
        <f t="shared" si="44"/>
        <v>2005</v>
      </c>
      <c r="R354" s="2">
        <v>0.110419</v>
      </c>
      <c r="S354">
        <v>0.23699999999999999</v>
      </c>
      <c r="T354">
        <v>-0.58499999999999996</v>
      </c>
      <c r="U354">
        <v>0.2</v>
      </c>
      <c r="V354" s="7">
        <f t="shared" si="46"/>
        <v>0.39800000000000002</v>
      </c>
      <c r="W354" s="7">
        <f t="shared" si="47"/>
        <v>-0.89200000000000002</v>
      </c>
      <c r="X354" s="7">
        <f t="shared" si="45"/>
        <v>-1.3</v>
      </c>
      <c r="Y354" s="2">
        <v>1.33609</v>
      </c>
      <c r="Z354">
        <v>-1.90818</v>
      </c>
      <c r="AA354">
        <v>-21.385899999999999</v>
      </c>
      <c r="AC354" s="2"/>
      <c r="AM354">
        <f t="shared" si="48"/>
        <v>7.9291040065086832E-2</v>
      </c>
      <c r="AN354" s="2">
        <f t="shared" si="49"/>
        <v>3.1127959934913171E-2</v>
      </c>
    </row>
    <row r="355" spans="17:40" x14ac:dyDescent="0.25">
      <c r="Q355">
        <f t="shared" si="44"/>
        <v>2006</v>
      </c>
      <c r="R355" s="2">
        <v>0.115687</v>
      </c>
      <c r="S355">
        <v>0.14399999999999999</v>
      </c>
      <c r="T355">
        <v>-0.47099999999999997</v>
      </c>
      <c r="U355">
        <v>1.03</v>
      </c>
      <c r="V355" s="7">
        <f t="shared" si="46"/>
        <v>0.38100000000000001</v>
      </c>
      <c r="W355" s="7">
        <f t="shared" si="47"/>
        <v>-0.95600000000000007</v>
      </c>
      <c r="X355" s="7">
        <f t="shared" si="45"/>
        <v>1.23</v>
      </c>
      <c r="Y355" s="2">
        <v>0.36538500000000002</v>
      </c>
      <c r="Z355">
        <v>0.24227899999999999</v>
      </c>
      <c r="AA355">
        <v>-15.676600000000001</v>
      </c>
      <c r="AC355" s="2"/>
      <c r="AM355">
        <f t="shared" si="48"/>
        <v>8.6746883795919515E-3</v>
      </c>
      <c r="AN355" s="2">
        <f t="shared" si="49"/>
        <v>0.10701231162040804</v>
      </c>
    </row>
    <row r="356" spans="17:40" x14ac:dyDescent="0.25">
      <c r="Q356">
        <f t="shared" si="44"/>
        <v>2006</v>
      </c>
      <c r="R356" s="2">
        <v>0.13907</v>
      </c>
      <c r="S356">
        <v>9.6000000000000002E-2</v>
      </c>
      <c r="T356">
        <v>-0.45</v>
      </c>
      <c r="U356">
        <v>0.66</v>
      </c>
      <c r="V356" s="7">
        <f t="shared" si="46"/>
        <v>0.24</v>
      </c>
      <c r="W356" s="7">
        <f t="shared" si="47"/>
        <v>-0.82100000000000006</v>
      </c>
      <c r="X356" s="7">
        <f t="shared" si="45"/>
        <v>1.69</v>
      </c>
      <c r="Y356" s="2">
        <v>-0.15353800000000001</v>
      </c>
      <c r="Z356">
        <v>0.300292</v>
      </c>
      <c r="AA356">
        <v>-9.0265699999999995</v>
      </c>
      <c r="AC356" s="2"/>
      <c r="AM356">
        <f t="shared" si="48"/>
        <v>-6.7199121865874276E-3</v>
      </c>
      <c r="AN356" s="2">
        <f t="shared" si="49"/>
        <v>0.14578991218658743</v>
      </c>
    </row>
    <row r="357" spans="17:40" x14ac:dyDescent="0.25">
      <c r="Q357">
        <f t="shared" si="44"/>
        <v>2006</v>
      </c>
      <c r="R357" s="2">
        <v>7.4997499999999995E-2</v>
      </c>
      <c r="S357">
        <v>8.1000000000000003E-2</v>
      </c>
      <c r="T357">
        <v>-0.58799999999999997</v>
      </c>
      <c r="U357">
        <v>0.05</v>
      </c>
      <c r="V357" s="7">
        <f t="shared" si="46"/>
        <v>0.17699999999999999</v>
      </c>
      <c r="W357" s="7">
        <f t="shared" si="47"/>
        <v>-0.93800000000000006</v>
      </c>
      <c r="X357" s="7">
        <f t="shared" si="45"/>
        <v>0.71000000000000008</v>
      </c>
      <c r="Y357" s="2">
        <v>-0.29092299999999999</v>
      </c>
      <c r="Z357">
        <v>-1.4129400000000001</v>
      </c>
      <c r="AA357">
        <v>0.98462700000000003</v>
      </c>
      <c r="AC357" s="2"/>
      <c r="AM357">
        <f t="shared" si="48"/>
        <v>-3.6553527319842603E-3</v>
      </c>
      <c r="AN357" s="2">
        <f t="shared" si="49"/>
        <v>7.865285273198426E-2</v>
      </c>
    </row>
    <row r="358" spans="17:40" x14ac:dyDescent="0.25">
      <c r="Q358">
        <f t="shared" si="44"/>
        <v>2006</v>
      </c>
      <c r="R358" s="2">
        <v>0.11964900000000001</v>
      </c>
      <c r="S358">
        <v>0.218</v>
      </c>
      <c r="T358">
        <v>-0.68700000000000006</v>
      </c>
      <c r="U358">
        <v>0.4</v>
      </c>
      <c r="V358" s="7">
        <f t="shared" si="46"/>
        <v>0.29899999999999999</v>
      </c>
      <c r="W358" s="7">
        <f t="shared" si="47"/>
        <v>-1.1749999999999998</v>
      </c>
      <c r="X358" s="7">
        <f t="shared" si="45"/>
        <v>0.45</v>
      </c>
      <c r="Y358" s="2">
        <v>0.45676899999999998</v>
      </c>
      <c r="Z358" s="1">
        <v>3.4598400000000001E-2</v>
      </c>
      <c r="AA358">
        <v>5.6141800000000002</v>
      </c>
      <c r="AC358" s="2"/>
      <c r="AM358">
        <f t="shared" si="48"/>
        <v>5.8662308761266227E-2</v>
      </c>
      <c r="AN358" s="2">
        <f t="shared" si="49"/>
        <v>6.0986691238733778E-2</v>
      </c>
    </row>
    <row r="359" spans="17:40" x14ac:dyDescent="0.25">
      <c r="Q359">
        <f t="shared" si="44"/>
        <v>2006</v>
      </c>
      <c r="R359" s="2">
        <v>0.130108</v>
      </c>
      <c r="S359">
        <v>0.32900000000000001</v>
      </c>
      <c r="T359">
        <v>-3.4000000000000002E-2</v>
      </c>
      <c r="U359">
        <v>0.48</v>
      </c>
      <c r="V359" s="7">
        <f t="shared" si="46"/>
        <v>0.54700000000000004</v>
      </c>
      <c r="W359" s="7">
        <f t="shared" si="47"/>
        <v>-0.62100000000000011</v>
      </c>
      <c r="X359" s="7">
        <f t="shared" si="45"/>
        <v>0.88</v>
      </c>
      <c r="Y359" s="2">
        <v>-1.03477</v>
      </c>
      <c r="Z359">
        <v>0.15726599999999999</v>
      </c>
      <c r="AA359">
        <v>12.218500000000001</v>
      </c>
      <c r="AC359" s="2"/>
      <c r="AM359">
        <f t="shared" si="48"/>
        <v>0.14617023873183749</v>
      </c>
      <c r="AN359" s="2">
        <f t="shared" si="49"/>
        <v>-1.6062238731837486E-2</v>
      </c>
    </row>
    <row r="360" spans="17:40" x14ac:dyDescent="0.25">
      <c r="Q360">
        <f t="shared" si="44"/>
        <v>2006</v>
      </c>
      <c r="R360" s="2">
        <v>0.13697100000000001</v>
      </c>
      <c r="S360">
        <v>0.35399999999999998</v>
      </c>
      <c r="T360">
        <v>0.56399999999999995</v>
      </c>
      <c r="U360">
        <v>1.04</v>
      </c>
      <c r="V360" s="7">
        <f t="shared" si="46"/>
        <v>0.68300000000000005</v>
      </c>
      <c r="W360" s="7">
        <f t="shared" si="47"/>
        <v>0.62999999999999989</v>
      </c>
      <c r="X360" s="7">
        <f t="shared" si="45"/>
        <v>1.52</v>
      </c>
      <c r="Y360" s="2">
        <v>-1.0172300000000001</v>
      </c>
      <c r="Z360">
        <v>1.0902499999999999</v>
      </c>
      <c r="AA360">
        <v>15.955399999999999</v>
      </c>
      <c r="AC360" s="2"/>
      <c r="AM360">
        <f t="shared" si="48"/>
        <v>0.16970482129919959</v>
      </c>
      <c r="AN360" s="2">
        <f t="shared" si="49"/>
        <v>-3.2733821299199578E-2</v>
      </c>
    </row>
    <row r="361" spans="17:40" x14ac:dyDescent="0.25">
      <c r="Q361">
        <f t="shared" si="44"/>
        <v>2006</v>
      </c>
      <c r="R361" s="2">
        <v>0.15255199999999999</v>
      </c>
      <c r="S361">
        <v>0.39500000000000002</v>
      </c>
      <c r="T361">
        <v>0.628</v>
      </c>
      <c r="U361">
        <v>0.35</v>
      </c>
      <c r="V361" s="7">
        <f t="shared" si="46"/>
        <v>0.749</v>
      </c>
      <c r="W361" s="7">
        <f t="shared" si="47"/>
        <v>1.292</v>
      </c>
      <c r="X361" s="7">
        <f t="shared" si="45"/>
        <v>1.3900000000000001</v>
      </c>
      <c r="Y361" s="2">
        <v>1.58609</v>
      </c>
      <c r="Z361">
        <v>0.21501600000000001</v>
      </c>
      <c r="AA361">
        <v>16.6389</v>
      </c>
      <c r="AC361" s="2"/>
      <c r="AM361">
        <f t="shared" si="48"/>
        <v>0.21490478807375171</v>
      </c>
      <c r="AN361" s="2">
        <f t="shared" si="49"/>
        <v>-6.2352788073751719E-2</v>
      </c>
    </row>
    <row r="362" spans="17:40" x14ac:dyDescent="0.25">
      <c r="Q362">
        <f t="shared" si="44"/>
        <v>2006</v>
      </c>
      <c r="R362" s="2">
        <v>0.220163</v>
      </c>
      <c r="S362">
        <v>0.42199999999999999</v>
      </c>
      <c r="T362">
        <v>0.75900000000000001</v>
      </c>
      <c r="U362">
        <v>-0.65</v>
      </c>
      <c r="V362" s="7">
        <f t="shared" si="46"/>
        <v>0.81699999999999995</v>
      </c>
      <c r="W362" s="7">
        <f t="shared" si="47"/>
        <v>1.4870000000000001</v>
      </c>
      <c r="X362" s="7">
        <f t="shared" si="45"/>
        <v>-0.30000000000000004</v>
      </c>
      <c r="Y362" s="2">
        <v>-1.52891</v>
      </c>
      <c r="Z362">
        <v>-0.129136</v>
      </c>
      <c r="AA362">
        <v>15.1508</v>
      </c>
      <c r="AC362" s="2"/>
      <c r="AM362">
        <f t="shared" si="48"/>
        <v>0.26394493578868655</v>
      </c>
      <c r="AN362" s="2">
        <f t="shared" si="49"/>
        <v>-4.3781935788686555E-2</v>
      </c>
    </row>
    <row r="363" spans="17:40" x14ac:dyDescent="0.25">
      <c r="Q363">
        <f t="shared" si="44"/>
        <v>2006</v>
      </c>
      <c r="R363" s="2">
        <v>0.19872400000000001</v>
      </c>
      <c r="S363">
        <v>0.38500000000000001</v>
      </c>
      <c r="T363">
        <v>0.79300000000000004</v>
      </c>
      <c r="U363">
        <v>-0.94</v>
      </c>
      <c r="V363" s="7">
        <f t="shared" si="46"/>
        <v>0.80699999999999994</v>
      </c>
      <c r="W363" s="7">
        <f t="shared" si="47"/>
        <v>1.6520000000000001</v>
      </c>
      <c r="X363" s="7">
        <f t="shared" si="45"/>
        <v>-1.5899999999999999</v>
      </c>
      <c r="Y363" s="2">
        <v>0.23546900000000001</v>
      </c>
      <c r="Z363">
        <v>0.62433499999999997</v>
      </c>
      <c r="AA363">
        <v>15.273899999999999</v>
      </c>
      <c r="AC363" s="2"/>
      <c r="AM363">
        <f t="shared" si="48"/>
        <v>0.25297317637871947</v>
      </c>
      <c r="AN363" s="2">
        <f t="shared" si="49"/>
        <v>-5.4249176378719455E-2</v>
      </c>
    </row>
    <row r="364" spans="17:40" x14ac:dyDescent="0.25">
      <c r="Q364">
        <f t="shared" ref="Q364:Q427" si="50">Q352+1</f>
        <v>2006</v>
      </c>
      <c r="R364" s="2">
        <v>0.205122</v>
      </c>
      <c r="S364">
        <v>0.35499999999999998</v>
      </c>
      <c r="T364">
        <v>0.89200000000000002</v>
      </c>
      <c r="U364">
        <v>-0.05</v>
      </c>
      <c r="V364" s="7">
        <f t="shared" si="46"/>
        <v>0.74</v>
      </c>
      <c r="W364" s="7">
        <f t="shared" si="47"/>
        <v>1.7850000000000001</v>
      </c>
      <c r="X364" s="7">
        <f t="shared" si="45"/>
        <v>-0.99</v>
      </c>
      <c r="Y364" s="2">
        <v>-0.95031200000000005</v>
      </c>
      <c r="Z364">
        <v>-1.0459400000000001</v>
      </c>
      <c r="AA364">
        <v>15.0868</v>
      </c>
      <c r="AC364" s="2"/>
      <c r="AM364">
        <f t="shared" si="48"/>
        <v>0.21518010576388041</v>
      </c>
      <c r="AN364" s="2">
        <f t="shared" si="49"/>
        <v>-1.0058105763880415E-2</v>
      </c>
    </row>
    <row r="365" spans="17:40" x14ac:dyDescent="0.25">
      <c r="Q365">
        <f t="shared" si="50"/>
        <v>2006</v>
      </c>
      <c r="R365" s="2">
        <v>0.221917</v>
      </c>
      <c r="S365">
        <v>0.31</v>
      </c>
      <c r="T365">
        <v>1.292</v>
      </c>
      <c r="U365">
        <v>-0.22</v>
      </c>
      <c r="V365" s="7">
        <f t="shared" si="46"/>
        <v>0.66500000000000004</v>
      </c>
      <c r="W365" s="7">
        <f t="shared" si="47"/>
        <v>2.2840000000000003</v>
      </c>
      <c r="X365" s="7">
        <f t="shared" si="45"/>
        <v>-0.27</v>
      </c>
      <c r="Y365" s="2">
        <v>-1.28766</v>
      </c>
      <c r="Z365">
        <v>0.61543800000000004</v>
      </c>
      <c r="AA365">
        <v>13.9795</v>
      </c>
      <c r="AC365" s="2"/>
      <c r="AM365">
        <f t="shared" si="48"/>
        <v>0.21192941533304882</v>
      </c>
      <c r="AN365" s="2">
        <f t="shared" si="49"/>
        <v>9.9875846669511825E-3</v>
      </c>
    </row>
    <row r="366" spans="17:40" x14ac:dyDescent="0.25">
      <c r="Q366">
        <f t="shared" si="50"/>
        <v>2006</v>
      </c>
      <c r="R366" s="2">
        <v>0.22076299999999999</v>
      </c>
      <c r="S366">
        <v>0.193</v>
      </c>
      <c r="T366">
        <v>0.95099999999999996</v>
      </c>
      <c r="U366">
        <v>0.14000000000000001</v>
      </c>
      <c r="V366" s="7">
        <f t="shared" si="46"/>
        <v>0.503</v>
      </c>
      <c r="W366" s="7">
        <f t="shared" si="47"/>
        <v>2.343</v>
      </c>
      <c r="X366" s="7">
        <f t="shared" si="45"/>
        <v>-7.9999999999999988E-2</v>
      </c>
      <c r="Y366" s="2">
        <v>1.81609</v>
      </c>
      <c r="Z366">
        <v>2.47742</v>
      </c>
      <c r="AA366">
        <v>9.8640899999999991</v>
      </c>
      <c r="AC366" s="2"/>
      <c r="AM366">
        <f t="shared" si="48"/>
        <v>0.12187413253251375</v>
      </c>
      <c r="AN366" s="2">
        <f t="shared" si="49"/>
        <v>9.8888867467486236E-2</v>
      </c>
    </row>
    <row r="367" spans="17:40" x14ac:dyDescent="0.25">
      <c r="Q367">
        <f t="shared" si="50"/>
        <v>2007</v>
      </c>
      <c r="R367" s="2">
        <v>0.21970799999999999</v>
      </c>
      <c r="S367">
        <v>0.192</v>
      </c>
      <c r="T367">
        <v>0.97399999999999998</v>
      </c>
      <c r="U367">
        <v>0.01</v>
      </c>
      <c r="V367" s="7">
        <f t="shared" si="46"/>
        <v>0.38500000000000001</v>
      </c>
      <c r="W367" s="7">
        <f t="shared" si="47"/>
        <v>2.0249999999999999</v>
      </c>
      <c r="X367" s="7">
        <f t="shared" si="45"/>
        <v>0.15000000000000002</v>
      </c>
      <c r="Y367" s="2">
        <v>0.73538499999999996</v>
      </c>
      <c r="Z367">
        <v>2.4465499999999998</v>
      </c>
      <c r="AA367">
        <v>5.7634299999999996</v>
      </c>
      <c r="AC367" s="2"/>
      <c r="AM367">
        <f t="shared" si="48"/>
        <v>0.12598628617426905</v>
      </c>
      <c r="AN367" s="2">
        <f t="shared" si="49"/>
        <v>9.372171382573094E-2</v>
      </c>
    </row>
    <row r="368" spans="17:40" x14ac:dyDescent="0.25">
      <c r="Q368">
        <f t="shared" si="50"/>
        <v>2007</v>
      </c>
      <c r="R368" s="2">
        <v>0.20119200000000001</v>
      </c>
      <c r="S368">
        <v>0.23799999999999999</v>
      </c>
      <c r="T368">
        <v>0.51500000000000001</v>
      </c>
      <c r="U368">
        <v>0.04</v>
      </c>
      <c r="V368" s="7">
        <f t="shared" si="46"/>
        <v>0.43</v>
      </c>
      <c r="W368" s="7">
        <f t="shared" si="47"/>
        <v>1.589</v>
      </c>
      <c r="X368" s="7">
        <f t="shared" si="45"/>
        <v>0.05</v>
      </c>
      <c r="Y368" s="2">
        <v>-0.13353799999999999</v>
      </c>
      <c r="Z368">
        <v>-0.85083799999999998</v>
      </c>
      <c r="AA368">
        <v>4.6434300000000004</v>
      </c>
      <c r="AC368" s="2"/>
      <c r="AM368">
        <f t="shared" si="48"/>
        <v>0.13125584163008008</v>
      </c>
      <c r="AN368" s="2">
        <f t="shared" si="49"/>
        <v>6.9936158369919926E-2</v>
      </c>
    </row>
    <row r="369" spans="17:40" x14ac:dyDescent="0.25">
      <c r="Q369">
        <f t="shared" si="50"/>
        <v>2007</v>
      </c>
      <c r="R369" s="2">
        <v>9.4236299999999995E-2</v>
      </c>
      <c r="S369">
        <v>0.14799999999999999</v>
      </c>
      <c r="T369">
        <v>7.5999999999999998E-2</v>
      </c>
      <c r="U369">
        <v>-0.36</v>
      </c>
      <c r="V369" s="7">
        <f t="shared" si="46"/>
        <v>0.38600000000000001</v>
      </c>
      <c r="W369" s="7">
        <f t="shared" si="47"/>
        <v>0.69099999999999995</v>
      </c>
      <c r="X369" s="7">
        <f t="shared" si="45"/>
        <v>-0.32</v>
      </c>
      <c r="Y369" s="2">
        <v>0.14907699999999999</v>
      </c>
      <c r="Z369">
        <v>1.37296</v>
      </c>
      <c r="AA369">
        <v>2.6046299999999998</v>
      </c>
      <c r="AC369" s="2"/>
      <c r="AM369">
        <f t="shared" si="48"/>
        <v>7.3671236642295621E-2</v>
      </c>
      <c r="AN369" s="2">
        <f t="shared" si="49"/>
        <v>2.0565063357704375E-2</v>
      </c>
    </row>
    <row r="370" spans="17:40" x14ac:dyDescent="0.25">
      <c r="Q370">
        <f t="shared" si="50"/>
        <v>2007</v>
      </c>
      <c r="R370" s="2">
        <v>7.7619599999999997E-2</v>
      </c>
      <c r="S370">
        <v>0.18</v>
      </c>
      <c r="T370">
        <v>-4.9000000000000002E-2</v>
      </c>
      <c r="U370">
        <v>0.16</v>
      </c>
      <c r="V370" s="7">
        <f t="shared" si="46"/>
        <v>0.32799999999999996</v>
      </c>
      <c r="W370" s="7">
        <f t="shared" si="47"/>
        <v>0.127</v>
      </c>
      <c r="X370" s="7">
        <f t="shared" si="45"/>
        <v>-0.19999999999999998</v>
      </c>
      <c r="Y370" s="2">
        <v>1.2267699999999999</v>
      </c>
      <c r="Z370">
        <v>0.44053799999999999</v>
      </c>
      <c r="AA370">
        <v>-4.5658200000000004</v>
      </c>
      <c r="AC370" s="2"/>
      <c r="AM370">
        <f t="shared" si="48"/>
        <v>7.1445852507133839E-2</v>
      </c>
      <c r="AN370" s="2">
        <f t="shared" si="49"/>
        <v>6.1737474928661579E-3</v>
      </c>
    </row>
    <row r="371" spans="17:40" x14ac:dyDescent="0.25">
      <c r="Q371">
        <f t="shared" si="50"/>
        <v>2007</v>
      </c>
      <c r="R371" s="2">
        <v>7.1932800000000005E-2</v>
      </c>
      <c r="S371">
        <v>0.13300000000000001</v>
      </c>
      <c r="T371">
        <v>0.187</v>
      </c>
      <c r="U371">
        <v>-0.1</v>
      </c>
      <c r="V371" s="7">
        <f t="shared" si="46"/>
        <v>0.313</v>
      </c>
      <c r="W371" s="7">
        <f t="shared" si="47"/>
        <v>0.23800000000000002</v>
      </c>
      <c r="X371" s="7">
        <f t="shared" si="45"/>
        <v>0.06</v>
      </c>
      <c r="Y371" s="2">
        <v>2.5230800000000001E-2</v>
      </c>
      <c r="Z371">
        <v>0.89512599999999998</v>
      </c>
      <c r="AA371">
        <v>-12.201499999999999</v>
      </c>
      <c r="AC371" s="2"/>
      <c r="AM371">
        <f t="shared" si="48"/>
        <v>6.2646639571991611E-2</v>
      </c>
      <c r="AN371" s="2">
        <f t="shared" si="49"/>
        <v>9.2861604280083943E-3</v>
      </c>
    </row>
    <row r="372" spans="17:40" x14ac:dyDescent="0.25">
      <c r="Q372">
        <f t="shared" si="50"/>
        <v>2007</v>
      </c>
      <c r="R372" s="2">
        <v>0.13056300000000001</v>
      </c>
      <c r="S372">
        <v>0.11</v>
      </c>
      <c r="T372">
        <v>-0.33100000000000002</v>
      </c>
      <c r="U372">
        <v>0.09</v>
      </c>
      <c r="V372" s="7">
        <f t="shared" si="46"/>
        <v>0.24299999999999999</v>
      </c>
      <c r="W372" s="7">
        <f t="shared" si="47"/>
        <v>-4.4000000000000011E-2</v>
      </c>
      <c r="X372" s="7">
        <f t="shared" si="45"/>
        <v>-1.0000000000000009E-2</v>
      </c>
      <c r="Y372" s="2">
        <v>-0.29723100000000002</v>
      </c>
      <c r="Z372">
        <v>-0.53551300000000002</v>
      </c>
      <c r="AA372">
        <v>-16.8446</v>
      </c>
      <c r="AC372" s="2"/>
      <c r="AM372">
        <f t="shared" si="48"/>
        <v>2.23457362107089E-2</v>
      </c>
      <c r="AN372" s="2">
        <f t="shared" si="49"/>
        <v>0.10821726378929111</v>
      </c>
    </row>
    <row r="373" spans="17:40" x14ac:dyDescent="0.25">
      <c r="Q373">
        <f t="shared" si="50"/>
        <v>2007</v>
      </c>
      <c r="R373" s="2">
        <v>0.12145300000000001</v>
      </c>
      <c r="S373">
        <v>0.15</v>
      </c>
      <c r="T373">
        <v>-0.28999999999999998</v>
      </c>
      <c r="U373">
        <v>0.78</v>
      </c>
      <c r="V373" s="7">
        <f t="shared" si="46"/>
        <v>0.26</v>
      </c>
      <c r="W373" s="7">
        <f t="shared" si="47"/>
        <v>-0.52100000000000002</v>
      </c>
      <c r="X373" s="7">
        <f t="shared" si="45"/>
        <v>0.87</v>
      </c>
      <c r="Y373" s="2">
        <v>1.9460900000000001</v>
      </c>
      <c r="Z373">
        <v>-0.28420400000000001</v>
      </c>
      <c r="AA373">
        <v>-19.031099999999999</v>
      </c>
      <c r="AC373" s="2"/>
      <c r="AM373">
        <f t="shared" si="48"/>
        <v>2.6832147832389772E-2</v>
      </c>
      <c r="AN373" s="2">
        <f t="shared" si="49"/>
        <v>9.4620852167610237E-2</v>
      </c>
    </row>
    <row r="374" spans="17:40" x14ac:dyDescent="0.25">
      <c r="Q374">
        <f t="shared" si="50"/>
        <v>2007</v>
      </c>
      <c r="R374" s="2">
        <v>5.8763599999999999E-2</v>
      </c>
      <c r="S374">
        <v>7.5999999999999998E-2</v>
      </c>
      <c r="T374">
        <v>-0.44</v>
      </c>
      <c r="U374">
        <v>0.5</v>
      </c>
      <c r="V374" s="7">
        <f t="shared" si="46"/>
        <v>0.22599999999999998</v>
      </c>
      <c r="W374" s="7">
        <f t="shared" si="47"/>
        <v>-0.63</v>
      </c>
      <c r="X374" s="7">
        <f t="shared" si="45"/>
        <v>1.28</v>
      </c>
      <c r="Y374" s="2">
        <v>1.8810899999999999</v>
      </c>
      <c r="Z374">
        <v>0.10237599999999999</v>
      </c>
      <c r="AA374">
        <v>-21.359200000000001</v>
      </c>
      <c r="AC374" s="2"/>
      <c r="AM374">
        <f t="shared" si="48"/>
        <v>-1.2915477119902366E-2</v>
      </c>
      <c r="AN374" s="2">
        <f t="shared" si="49"/>
        <v>7.167907711990236E-2</v>
      </c>
    </row>
    <row r="375" spans="17:40" x14ac:dyDescent="0.25">
      <c r="Q375">
        <f t="shared" si="50"/>
        <v>2007</v>
      </c>
      <c r="R375" s="2">
        <v>7.3945999999999998E-2</v>
      </c>
      <c r="S375">
        <v>0.12</v>
      </c>
      <c r="T375">
        <v>-1.1619999999999999</v>
      </c>
      <c r="U375">
        <v>-0.36</v>
      </c>
      <c r="V375" s="7">
        <f t="shared" si="46"/>
        <v>0.19600000000000001</v>
      </c>
      <c r="W375" s="7">
        <f t="shared" si="47"/>
        <v>-1.5019999999999998</v>
      </c>
      <c r="X375" s="7">
        <f t="shared" si="45"/>
        <v>0.14000000000000001</v>
      </c>
      <c r="Y375" s="2">
        <v>1.44547</v>
      </c>
      <c r="Z375">
        <v>0.196765</v>
      </c>
      <c r="AA375">
        <v>-23.056100000000001</v>
      </c>
      <c r="AC375" s="2"/>
      <c r="AM375">
        <f t="shared" si="48"/>
        <v>5.2981686592545613E-3</v>
      </c>
      <c r="AN375" s="2">
        <f t="shared" si="49"/>
        <v>6.8647831340745438E-2</v>
      </c>
    </row>
    <row r="376" spans="17:40" x14ac:dyDescent="0.25">
      <c r="Q376">
        <f t="shared" si="50"/>
        <v>2007</v>
      </c>
      <c r="R376" s="2">
        <v>5.5725299999999998E-2</v>
      </c>
      <c r="S376">
        <v>0.17899999999999999</v>
      </c>
      <c r="T376">
        <v>-1.1419999999999999</v>
      </c>
      <c r="U376">
        <v>-1.45</v>
      </c>
      <c r="V376" s="7">
        <f t="shared" si="46"/>
        <v>0.29899999999999999</v>
      </c>
      <c r="W376" s="7">
        <f t="shared" si="47"/>
        <v>-2.2039999999999997</v>
      </c>
      <c r="X376" s="7">
        <f t="shared" si="45"/>
        <v>-1.81</v>
      </c>
      <c r="Y376" s="2">
        <v>0.57968699999999995</v>
      </c>
      <c r="Z376">
        <v>0.36663699999999999</v>
      </c>
      <c r="AA376">
        <v>-24.8232</v>
      </c>
      <c r="AC376" s="2"/>
      <c r="AM376">
        <f t="shared" si="48"/>
        <v>7.0026085781218272E-2</v>
      </c>
      <c r="AN376" s="2">
        <f t="shared" si="49"/>
        <v>-1.4300785781218274E-2</v>
      </c>
    </row>
    <row r="377" spans="17:40" x14ac:dyDescent="0.25">
      <c r="Q377">
        <f t="shared" si="50"/>
        <v>2007</v>
      </c>
      <c r="R377" s="2">
        <v>-8.8354100000000001E-3</v>
      </c>
      <c r="S377">
        <v>0.19800000000000001</v>
      </c>
      <c r="T377">
        <v>-1.177</v>
      </c>
      <c r="U377">
        <v>-1.08</v>
      </c>
      <c r="V377" s="7">
        <f t="shared" si="46"/>
        <v>0.377</v>
      </c>
      <c r="W377" s="7">
        <f t="shared" si="47"/>
        <v>-2.2189999999999999</v>
      </c>
      <c r="X377" s="7">
        <f t="shared" si="45"/>
        <v>-2.5300000000000002</v>
      </c>
      <c r="Y377" s="2">
        <v>0.70234399999999997</v>
      </c>
      <c r="Z377">
        <v>-0.42453200000000002</v>
      </c>
      <c r="AA377">
        <v>-23.730499999999999</v>
      </c>
      <c r="AC377" s="2"/>
      <c r="AM377">
        <f t="shared" si="48"/>
        <v>6.8636877722455275E-2</v>
      </c>
      <c r="AN377" s="2">
        <f t="shared" si="49"/>
        <v>-7.7472287722455277E-2</v>
      </c>
    </row>
    <row r="378" spans="17:40" x14ac:dyDescent="0.25">
      <c r="Q378">
        <f t="shared" si="50"/>
        <v>2007</v>
      </c>
      <c r="R378" s="2">
        <v>-4.2225499999999999E-2</v>
      </c>
      <c r="S378">
        <v>0.13200000000000001</v>
      </c>
      <c r="T378">
        <v>-1.1679999999999999</v>
      </c>
      <c r="U378">
        <v>-0.57999999999999996</v>
      </c>
      <c r="V378" s="7">
        <f t="shared" si="46"/>
        <v>0.33</v>
      </c>
      <c r="W378" s="7">
        <f t="shared" si="47"/>
        <v>-2.2449999999999997</v>
      </c>
      <c r="X378" s="7">
        <f t="shared" si="45"/>
        <v>-1.6600000000000001</v>
      </c>
      <c r="Y378" s="2">
        <v>0.10609399999999999</v>
      </c>
      <c r="Z378">
        <v>1.01685</v>
      </c>
      <c r="AA378">
        <v>-15.825900000000001</v>
      </c>
      <c r="AC378" s="2"/>
      <c r="AM378">
        <f t="shared" si="48"/>
        <v>1.7986123830494326E-2</v>
      </c>
      <c r="AN378" s="2">
        <f t="shared" si="49"/>
        <v>-6.0211623830494325E-2</v>
      </c>
    </row>
    <row r="379" spans="17:40" x14ac:dyDescent="0.25">
      <c r="Q379">
        <f t="shared" si="50"/>
        <v>2008</v>
      </c>
      <c r="R379" s="2">
        <v>-5.0599999999999999E-2</v>
      </c>
      <c r="S379">
        <v>5.1999999999999998E-2</v>
      </c>
      <c r="T379">
        <v>-1.0109999999999999</v>
      </c>
      <c r="U379">
        <v>-1</v>
      </c>
      <c r="V379" s="7">
        <f t="shared" si="46"/>
        <v>0.184</v>
      </c>
      <c r="W379" s="7">
        <f t="shared" si="47"/>
        <v>-2.0789999999999997</v>
      </c>
      <c r="X379" s="7">
        <f t="shared" si="45"/>
        <v>-1.58</v>
      </c>
      <c r="Y379" s="2">
        <v>-0.594615</v>
      </c>
      <c r="Z379">
        <v>1.2317100000000001</v>
      </c>
      <c r="AA379">
        <v>-9.2665699999999998</v>
      </c>
      <c r="AC379" s="2"/>
      <c r="AM379">
        <f t="shared" si="48"/>
        <v>-8.0568194845351375E-3</v>
      </c>
      <c r="AN379" s="2">
        <f t="shared" si="49"/>
        <v>-4.2543180515464865E-2</v>
      </c>
    </row>
    <row r="380" spans="17:40" x14ac:dyDescent="0.25">
      <c r="Q380">
        <f t="shared" si="50"/>
        <v>2008</v>
      </c>
      <c r="R380" s="2">
        <v>-3.9250599999999997E-2</v>
      </c>
      <c r="S380">
        <v>0.15</v>
      </c>
      <c r="T380">
        <v>-1.3979999999999999</v>
      </c>
      <c r="U380">
        <v>-0.77</v>
      </c>
      <c r="V380" s="7">
        <f t="shared" si="46"/>
        <v>0.20199999999999999</v>
      </c>
      <c r="W380" s="7">
        <f t="shared" si="47"/>
        <v>-2.3089999999999997</v>
      </c>
      <c r="X380" s="7">
        <f t="shared" si="45"/>
        <v>-1.77</v>
      </c>
      <c r="Y380" s="2">
        <v>0.65646199999999999</v>
      </c>
      <c r="Z380">
        <v>1.3941300000000001</v>
      </c>
      <c r="AA380">
        <v>-2.4865699999999999</v>
      </c>
      <c r="AC380" s="2"/>
      <c r="AM380">
        <f t="shared" si="48"/>
        <v>2.3628222250157382E-2</v>
      </c>
      <c r="AN380" s="2">
        <f t="shared" si="49"/>
        <v>-6.2878822250157382E-2</v>
      </c>
    </row>
    <row r="381" spans="17:40" x14ac:dyDescent="0.25">
      <c r="Q381">
        <f t="shared" si="50"/>
        <v>2008</v>
      </c>
      <c r="R381" s="2">
        <v>-1.73303E-2</v>
      </c>
      <c r="S381">
        <v>0.18</v>
      </c>
      <c r="T381">
        <v>-1.631</v>
      </c>
      <c r="U381">
        <v>-0.71</v>
      </c>
      <c r="V381" s="7">
        <f t="shared" si="46"/>
        <v>0.32999999999999996</v>
      </c>
      <c r="W381" s="7">
        <f t="shared" si="47"/>
        <v>-2.9289999999999998</v>
      </c>
      <c r="X381" s="7">
        <f t="shared" si="45"/>
        <v>-1.48</v>
      </c>
      <c r="Y381" s="2">
        <v>-0.34092299999999998</v>
      </c>
      <c r="Z381">
        <v>0.77644899999999994</v>
      </c>
      <c r="AA381">
        <v>3.55463</v>
      </c>
      <c r="AC381" s="2"/>
      <c r="AM381">
        <f t="shared" si="48"/>
        <v>2.8743715990557809E-2</v>
      </c>
      <c r="AN381" s="2">
        <f t="shared" si="49"/>
        <v>-4.6074015990557812E-2</v>
      </c>
    </row>
    <row r="382" spans="17:40" x14ac:dyDescent="0.25">
      <c r="Q382">
        <f t="shared" si="50"/>
        <v>2008</v>
      </c>
      <c r="R382" s="2">
        <v>1.1174100000000001E-3</v>
      </c>
      <c r="S382">
        <v>6.4000000000000001E-2</v>
      </c>
      <c r="T382">
        <v>-0.94199999999999995</v>
      </c>
      <c r="U382">
        <v>-1.52</v>
      </c>
      <c r="V382" s="7">
        <f t="shared" si="46"/>
        <v>0.24399999999999999</v>
      </c>
      <c r="W382" s="7">
        <f t="shared" si="47"/>
        <v>-2.4729999999999999</v>
      </c>
      <c r="X382" s="7">
        <f t="shared" si="45"/>
        <v>-2.23</v>
      </c>
      <c r="Y382" s="2">
        <v>-0.92323100000000002</v>
      </c>
      <c r="Z382">
        <v>-0.55874199999999996</v>
      </c>
      <c r="AA382">
        <v>7.0441799999999999</v>
      </c>
      <c r="AC382" s="2"/>
      <c r="AM382">
        <f t="shared" si="48"/>
        <v>1.6342852543044538E-2</v>
      </c>
      <c r="AN382" s="2">
        <f t="shared" si="49"/>
        <v>-1.5225442543044539E-2</v>
      </c>
    </row>
    <row r="383" spans="17:40" x14ac:dyDescent="0.25">
      <c r="Q383">
        <f t="shared" si="50"/>
        <v>2008</v>
      </c>
      <c r="R383" s="2">
        <v>2.26903E-2</v>
      </c>
      <c r="S383">
        <v>0.19400000000000001</v>
      </c>
      <c r="T383">
        <v>-0.35299999999999998</v>
      </c>
      <c r="U383">
        <v>-1.37</v>
      </c>
      <c r="V383" s="7">
        <f t="shared" si="46"/>
        <v>0.25800000000000001</v>
      </c>
      <c r="W383" s="7">
        <f t="shared" si="47"/>
        <v>-1.1949999999999998</v>
      </c>
      <c r="X383" s="7">
        <f t="shared" si="45"/>
        <v>-2.89</v>
      </c>
      <c r="Y383" s="2">
        <v>1.2452300000000001</v>
      </c>
      <c r="Z383">
        <v>-1.2032400000000001</v>
      </c>
      <c r="AA383">
        <v>13.388500000000001</v>
      </c>
      <c r="AC383" s="2"/>
      <c r="AM383">
        <f t="shared" si="48"/>
        <v>0.1097424627468159</v>
      </c>
      <c r="AN383" s="2">
        <f t="shared" si="49"/>
        <v>-8.7052162746815903E-2</v>
      </c>
    </row>
    <row r="384" spans="17:40" x14ac:dyDescent="0.25">
      <c r="Q384">
        <f t="shared" si="50"/>
        <v>2008</v>
      </c>
      <c r="R384" s="2">
        <v>3.3172300000000002E-2</v>
      </c>
      <c r="S384">
        <v>0.27800000000000002</v>
      </c>
      <c r="T384">
        <v>0.13600000000000001</v>
      </c>
      <c r="U384">
        <v>-1.34</v>
      </c>
      <c r="V384" s="7">
        <f t="shared" si="46"/>
        <v>0.47200000000000003</v>
      </c>
      <c r="W384" s="7">
        <f t="shared" si="47"/>
        <v>-0.11699999999999997</v>
      </c>
      <c r="X384" s="7">
        <f t="shared" si="45"/>
        <v>-2.71</v>
      </c>
      <c r="Y384" s="2">
        <v>-1.7572300000000001</v>
      </c>
      <c r="Z384" s="1">
        <v>-7.0333099999999996E-2</v>
      </c>
      <c r="AA384">
        <v>17.935400000000001</v>
      </c>
      <c r="AC384" s="2"/>
      <c r="AM384">
        <f t="shared" si="48"/>
        <v>0.17661173629989835</v>
      </c>
      <c r="AN384" s="2">
        <f t="shared" si="49"/>
        <v>-0.14343943629989836</v>
      </c>
    </row>
    <row r="385" spans="17:40" x14ac:dyDescent="0.25">
      <c r="Q385">
        <f t="shared" si="50"/>
        <v>2008</v>
      </c>
      <c r="R385" s="2">
        <v>0.119611</v>
      </c>
      <c r="S385">
        <v>0.22800000000000001</v>
      </c>
      <c r="T385">
        <v>3.0000000000000001E-3</v>
      </c>
      <c r="U385">
        <v>-1.67</v>
      </c>
      <c r="V385" s="7">
        <f t="shared" si="46"/>
        <v>0.50600000000000001</v>
      </c>
      <c r="W385" s="7">
        <f t="shared" si="47"/>
        <v>0.23900000000000002</v>
      </c>
      <c r="X385" s="7">
        <f t="shared" si="45"/>
        <v>-3.01</v>
      </c>
      <c r="Y385" s="2">
        <v>-0.21390600000000001</v>
      </c>
      <c r="Z385">
        <v>-0.36760399999999999</v>
      </c>
      <c r="AA385">
        <v>19.158899999999999</v>
      </c>
      <c r="AC385" s="2"/>
      <c r="AM385">
        <f t="shared" si="48"/>
        <v>0.15240421105947521</v>
      </c>
      <c r="AN385" s="2">
        <f t="shared" si="49"/>
        <v>-3.2793211059475219E-2</v>
      </c>
    </row>
    <row r="386" spans="17:40" x14ac:dyDescent="0.25">
      <c r="Q386">
        <f t="shared" si="50"/>
        <v>2008</v>
      </c>
      <c r="R386" s="2">
        <v>0.13109100000000001</v>
      </c>
      <c r="S386">
        <v>0.19700000000000001</v>
      </c>
      <c r="T386">
        <v>-0.26600000000000001</v>
      </c>
      <c r="U386">
        <v>-1.7</v>
      </c>
      <c r="V386" s="7">
        <f t="shared" si="46"/>
        <v>0.42500000000000004</v>
      </c>
      <c r="W386" s="7">
        <f t="shared" si="47"/>
        <v>-0.16300000000000001</v>
      </c>
      <c r="X386" s="7">
        <f t="shared" si="45"/>
        <v>-3.37</v>
      </c>
      <c r="Y386" s="2">
        <v>0.81109399999999998</v>
      </c>
      <c r="Z386" s="1">
        <v>5.5632000000000001E-2</v>
      </c>
      <c r="AA386">
        <v>17.680800000000001</v>
      </c>
      <c r="AC386" s="2"/>
      <c r="AM386">
        <f t="shared" si="48"/>
        <v>0.12449162337729422</v>
      </c>
      <c r="AN386" s="2">
        <f t="shared" si="49"/>
        <v>6.5993766227057937E-3</v>
      </c>
    </row>
    <row r="387" spans="17:40" x14ac:dyDescent="0.25">
      <c r="Q387">
        <f t="shared" si="50"/>
        <v>2008</v>
      </c>
      <c r="R387" s="2">
        <v>0.157525</v>
      </c>
      <c r="S387">
        <v>0.22</v>
      </c>
      <c r="T387">
        <v>-0.64300000000000002</v>
      </c>
      <c r="U387">
        <v>-1.55</v>
      </c>
      <c r="V387" s="7">
        <f t="shared" si="46"/>
        <v>0.41700000000000004</v>
      </c>
      <c r="W387" s="7">
        <f t="shared" si="47"/>
        <v>-0.80900000000000005</v>
      </c>
      <c r="X387" s="7">
        <f t="shared" si="45"/>
        <v>-3.25</v>
      </c>
      <c r="Y387" s="2">
        <v>0.815469</v>
      </c>
      <c r="Z387">
        <v>-0.30872500000000003</v>
      </c>
      <c r="AA387">
        <v>16.6739</v>
      </c>
      <c r="AC387" s="2"/>
      <c r="AM387">
        <f t="shared" si="48"/>
        <v>0.11700990977755971</v>
      </c>
      <c r="AN387" s="2">
        <f t="shared" si="49"/>
        <v>4.0515090222440292E-2</v>
      </c>
    </row>
    <row r="388" spans="17:40" x14ac:dyDescent="0.25">
      <c r="Q388">
        <f t="shared" si="50"/>
        <v>2008</v>
      </c>
      <c r="R388" s="2">
        <v>0.12492399999999999</v>
      </c>
      <c r="S388">
        <v>0.124</v>
      </c>
      <c r="T388">
        <v>-0.78</v>
      </c>
      <c r="U388">
        <v>-1.76</v>
      </c>
      <c r="V388" s="7">
        <f t="shared" si="46"/>
        <v>0.34399999999999997</v>
      </c>
      <c r="W388" s="7">
        <f t="shared" si="47"/>
        <v>-1.323</v>
      </c>
      <c r="X388" s="7">
        <f t="shared" si="45"/>
        <v>-3.31</v>
      </c>
      <c r="Y388" s="2">
        <v>0.91968799999999995</v>
      </c>
      <c r="Z388">
        <v>1.65896</v>
      </c>
      <c r="AA388">
        <v>15.2768</v>
      </c>
      <c r="AC388" s="2"/>
      <c r="AM388">
        <f t="shared" si="48"/>
        <v>6.3548917247940928E-2</v>
      </c>
      <c r="AN388" s="2">
        <f t="shared" si="49"/>
        <v>6.1375082752059065E-2</v>
      </c>
    </row>
    <row r="389" spans="17:40" x14ac:dyDescent="0.25">
      <c r="Q389">
        <f t="shared" si="50"/>
        <v>2008</v>
      </c>
      <c r="R389" s="2">
        <v>6.4927600000000002E-2</v>
      </c>
      <c r="S389">
        <v>2.3E-2</v>
      </c>
      <c r="T389">
        <v>-0.621</v>
      </c>
      <c r="U389">
        <v>-1.25</v>
      </c>
      <c r="V389" s="7">
        <f t="shared" si="46"/>
        <v>0.14699999999999999</v>
      </c>
      <c r="W389" s="7">
        <f t="shared" si="47"/>
        <v>-1.3009999999999999</v>
      </c>
      <c r="X389" s="7">
        <f t="shared" si="45"/>
        <v>-3.01</v>
      </c>
      <c r="Y389" s="2">
        <v>1.1023400000000001</v>
      </c>
      <c r="Z389">
        <v>0.186333</v>
      </c>
      <c r="AA389">
        <v>13.009499999999999</v>
      </c>
      <c r="AC389" s="2"/>
      <c r="AM389">
        <f t="shared" si="48"/>
        <v>-5.3155680546345535E-4</v>
      </c>
      <c r="AN389" s="2">
        <f t="shared" si="49"/>
        <v>6.5459156805463464E-2</v>
      </c>
    </row>
    <row r="390" spans="17:40" x14ac:dyDescent="0.25">
      <c r="Q390">
        <f t="shared" si="50"/>
        <v>2008</v>
      </c>
      <c r="R390" s="2">
        <v>7.8339199999999998E-2</v>
      </c>
      <c r="S390">
        <v>0.04</v>
      </c>
      <c r="T390">
        <v>-0.66600000000000004</v>
      </c>
      <c r="U390">
        <v>-0.87</v>
      </c>
      <c r="V390" s="7">
        <f t="shared" si="46"/>
        <v>6.3E-2</v>
      </c>
      <c r="W390" s="7">
        <f t="shared" si="47"/>
        <v>-1.1869999999999998</v>
      </c>
      <c r="X390" s="7">
        <f t="shared" si="45"/>
        <v>-2.12</v>
      </c>
      <c r="Y390" s="2">
        <v>-1.44391</v>
      </c>
      <c r="Z390">
        <v>0.84350400000000003</v>
      </c>
      <c r="AA390">
        <v>14.114100000000001</v>
      </c>
      <c r="AC390" s="2"/>
      <c r="AM390">
        <f t="shared" si="48"/>
        <v>-3.7470553620916683E-3</v>
      </c>
      <c r="AN390" s="2">
        <f t="shared" si="49"/>
        <v>8.2086255362091659E-2</v>
      </c>
    </row>
    <row r="391" spans="17:40" x14ac:dyDescent="0.25">
      <c r="Q391">
        <f t="shared" si="50"/>
        <v>2009</v>
      </c>
      <c r="R391" s="2">
        <v>0.11344700000000001</v>
      </c>
      <c r="S391">
        <v>-3.6999999999999998E-2</v>
      </c>
      <c r="T391">
        <v>-0.752</v>
      </c>
      <c r="U391">
        <v>-1.4</v>
      </c>
      <c r="V391" s="7">
        <f t="shared" si="46"/>
        <v>3.0000000000000027E-3</v>
      </c>
      <c r="W391" s="7">
        <f t="shared" si="47"/>
        <v>-1.3180000000000001</v>
      </c>
      <c r="X391" s="7">
        <f t="shared" si="45"/>
        <v>-2.27</v>
      </c>
      <c r="Y391" s="2">
        <v>0.59538500000000005</v>
      </c>
      <c r="Z391">
        <v>1.2124999999999999</v>
      </c>
      <c r="AA391">
        <v>13.8634</v>
      </c>
      <c r="AC391" s="2"/>
      <c r="AM391">
        <f t="shared" si="48"/>
        <v>-3.5345563631070429E-2</v>
      </c>
      <c r="AN391" s="2">
        <f t="shared" si="49"/>
        <v>0.14879256363107043</v>
      </c>
    </row>
    <row r="392" spans="17:40" x14ac:dyDescent="0.25">
      <c r="Q392">
        <f t="shared" si="50"/>
        <v>2009</v>
      </c>
      <c r="R392" s="2">
        <v>5.34595E-2</v>
      </c>
      <c r="S392">
        <v>-0.14199999999999999</v>
      </c>
      <c r="T392">
        <v>-0.71499999999999997</v>
      </c>
      <c r="U392">
        <v>-1.55</v>
      </c>
      <c r="V392" s="7">
        <f t="shared" si="46"/>
        <v>-0.17899999999999999</v>
      </c>
      <c r="W392" s="7">
        <f t="shared" si="47"/>
        <v>-1.367</v>
      </c>
      <c r="X392" s="7">
        <f t="shared" si="45"/>
        <v>-2.95</v>
      </c>
      <c r="Y392" s="2">
        <v>-1.2835399999999999</v>
      </c>
      <c r="Z392">
        <v>-0.21623800000000001</v>
      </c>
      <c r="AA392">
        <v>14.5434</v>
      </c>
      <c r="AC392" s="2"/>
      <c r="AM392">
        <f t="shared" si="48"/>
        <v>-8.8120381333179149E-2</v>
      </c>
      <c r="AN392" s="2">
        <f t="shared" si="49"/>
        <v>0.14157988133317914</v>
      </c>
    </row>
    <row r="393" spans="17:40" x14ac:dyDescent="0.25">
      <c r="Q393">
        <f t="shared" si="50"/>
        <v>2009</v>
      </c>
      <c r="R393" s="2">
        <v>5.1278600000000001E-2</v>
      </c>
      <c r="S393">
        <v>-0.13800000000000001</v>
      </c>
      <c r="T393">
        <v>-0.71299999999999997</v>
      </c>
      <c r="U393">
        <v>-1.59</v>
      </c>
      <c r="V393" s="7">
        <f t="shared" si="46"/>
        <v>-0.28000000000000003</v>
      </c>
      <c r="W393" s="7">
        <f t="shared" si="47"/>
        <v>-1.3279999999999998</v>
      </c>
      <c r="X393" s="7">
        <f t="shared" si="45"/>
        <v>-3.14</v>
      </c>
      <c r="Y393" s="2">
        <v>-1.02092</v>
      </c>
      <c r="Z393">
        <v>0.312199</v>
      </c>
      <c r="AA393">
        <v>12.804600000000001</v>
      </c>
      <c r="AC393" s="2"/>
      <c r="AM393">
        <f t="shared" si="48"/>
        <v>-8.4666913992352988E-2</v>
      </c>
      <c r="AN393" s="2">
        <f t="shared" si="49"/>
        <v>0.135945513992353</v>
      </c>
    </row>
    <row r="394" spans="17:40" x14ac:dyDescent="0.25">
      <c r="Q394">
        <f t="shared" si="50"/>
        <v>2009</v>
      </c>
      <c r="R394" s="2">
        <v>0.12096</v>
      </c>
      <c r="S394">
        <v>-0.109</v>
      </c>
      <c r="T394">
        <v>-0.159</v>
      </c>
      <c r="U394">
        <v>-1.65</v>
      </c>
      <c r="V394" s="7">
        <f t="shared" si="46"/>
        <v>-0.247</v>
      </c>
      <c r="W394" s="7">
        <f t="shared" si="47"/>
        <v>-0.77200000000000002</v>
      </c>
      <c r="X394" s="7">
        <f t="shared" si="45"/>
        <v>-3.24</v>
      </c>
      <c r="Y394" s="2">
        <v>0.21676899999999999</v>
      </c>
      <c r="Z394">
        <v>0.86879799999999996</v>
      </c>
      <c r="AA394">
        <v>9.7241800000000005</v>
      </c>
      <c r="AC394" s="2"/>
      <c r="AM394">
        <f t="shared" si="48"/>
        <v>-4.3173598570202136E-2</v>
      </c>
      <c r="AN394" s="2">
        <f t="shared" si="49"/>
        <v>0.16413359857020213</v>
      </c>
    </row>
    <row r="395" spans="17:40" x14ac:dyDescent="0.25">
      <c r="Q395">
        <f t="shared" si="50"/>
        <v>2009</v>
      </c>
      <c r="R395" s="2">
        <v>0.16705700000000001</v>
      </c>
      <c r="S395">
        <v>-3.9E-2</v>
      </c>
      <c r="T395">
        <v>0.37</v>
      </c>
      <c r="U395">
        <v>-0.88</v>
      </c>
      <c r="V395" s="7">
        <f t="shared" si="46"/>
        <v>-0.14799999999999999</v>
      </c>
      <c r="W395" s="7">
        <f t="shared" si="47"/>
        <v>0.311</v>
      </c>
      <c r="X395" s="7">
        <f t="shared" si="45"/>
        <v>-2.5299999999999998</v>
      </c>
      <c r="Y395" s="2">
        <v>-0.43476900000000002</v>
      </c>
      <c r="Z395">
        <v>1.19516</v>
      </c>
      <c r="AA395">
        <v>3.4185099999999999</v>
      </c>
      <c r="AC395" s="2"/>
      <c r="AM395">
        <f t="shared" si="48"/>
        <v>-3.4218826228619298E-3</v>
      </c>
      <c r="AN395" s="2">
        <f t="shared" si="49"/>
        <v>0.17047888262286193</v>
      </c>
    </row>
    <row r="396" spans="17:40" x14ac:dyDescent="0.25">
      <c r="Q396">
        <f t="shared" si="50"/>
        <v>2009</v>
      </c>
      <c r="R396" s="2">
        <v>0.28972900000000001</v>
      </c>
      <c r="S396">
        <v>0.14299999999999999</v>
      </c>
      <c r="T396">
        <v>0.94299999999999995</v>
      </c>
      <c r="U396">
        <v>-0.31</v>
      </c>
      <c r="V396" s="7">
        <f t="shared" si="46"/>
        <v>0.10399999999999998</v>
      </c>
      <c r="W396" s="7">
        <f t="shared" si="47"/>
        <v>1.413</v>
      </c>
      <c r="X396" s="7">
        <f t="shared" si="45"/>
        <v>-1.19</v>
      </c>
      <c r="Y396" s="2">
        <v>0.482769</v>
      </c>
      <c r="Z396">
        <v>-1.33125</v>
      </c>
      <c r="AA396">
        <v>-0.984626</v>
      </c>
      <c r="AC396" s="2"/>
      <c r="AM396">
        <f t="shared" si="48"/>
        <v>0.10639868551170154</v>
      </c>
      <c r="AN396" s="2">
        <f t="shared" si="49"/>
        <v>0.18333031448829848</v>
      </c>
    </row>
    <row r="397" spans="17:40" x14ac:dyDescent="0.25">
      <c r="Q397">
        <f t="shared" si="50"/>
        <v>2009</v>
      </c>
      <c r="R397" s="2">
        <v>0.27456700000000001</v>
      </c>
      <c r="S397">
        <v>0.25</v>
      </c>
      <c r="T397">
        <v>0.93799999999999994</v>
      </c>
      <c r="U397">
        <v>-0.53</v>
      </c>
      <c r="V397" s="7">
        <f t="shared" si="46"/>
        <v>0.39300000000000002</v>
      </c>
      <c r="W397" s="7">
        <f t="shared" si="47"/>
        <v>1.9809999999999999</v>
      </c>
      <c r="X397" s="7">
        <f t="shared" si="45"/>
        <v>-0.84000000000000008</v>
      </c>
      <c r="Y397" s="2">
        <v>1.0160899999999999</v>
      </c>
      <c r="Z397">
        <v>-1.2435799999999999</v>
      </c>
      <c r="AA397">
        <v>-6.3210600000000001</v>
      </c>
      <c r="AC397" s="2"/>
      <c r="AM397">
        <f t="shared" si="48"/>
        <v>0.17215677372411392</v>
      </c>
      <c r="AN397" s="2">
        <f t="shared" si="49"/>
        <v>0.10241022627588608</v>
      </c>
    </row>
    <row r="398" spans="17:40" x14ac:dyDescent="0.25">
      <c r="Q398">
        <f t="shared" si="50"/>
        <v>2009</v>
      </c>
      <c r="R398" s="2">
        <v>0.253606</v>
      </c>
      <c r="S398">
        <v>0.17399999999999999</v>
      </c>
      <c r="T398">
        <v>0.94399999999999995</v>
      </c>
      <c r="U398">
        <v>0.09</v>
      </c>
      <c r="V398" s="7">
        <f t="shared" si="46"/>
        <v>0.42399999999999999</v>
      </c>
      <c r="W398" s="7">
        <f t="shared" si="47"/>
        <v>1.982</v>
      </c>
      <c r="X398" s="7">
        <f t="shared" si="45"/>
        <v>-0.44000000000000006</v>
      </c>
      <c r="Y398" s="2">
        <v>0.54109399999999996</v>
      </c>
      <c r="Z398" s="1">
        <v>8.2447999999999994E-2</v>
      </c>
      <c r="AA398">
        <v>-8.3992400000000007</v>
      </c>
      <c r="AC398" s="2"/>
      <c r="AM398">
        <f t="shared" si="48"/>
        <v>0.11238979920201084</v>
      </c>
      <c r="AN398" s="2">
        <f t="shared" si="49"/>
        <v>0.14121620079798916</v>
      </c>
    </row>
    <row r="399" spans="17:40" x14ac:dyDescent="0.25">
      <c r="Q399">
        <f t="shared" si="50"/>
        <v>2009</v>
      </c>
      <c r="R399" s="2">
        <v>0.16581599999999999</v>
      </c>
      <c r="S399">
        <v>7.9000000000000001E-2</v>
      </c>
      <c r="T399">
        <v>0.76400000000000001</v>
      </c>
      <c r="U399">
        <v>0.52</v>
      </c>
      <c r="V399" s="7">
        <f t="shared" si="46"/>
        <v>0.253</v>
      </c>
      <c r="W399" s="7">
        <f t="shared" si="47"/>
        <v>1.8080000000000001</v>
      </c>
      <c r="X399" s="7">
        <f t="shared" si="45"/>
        <v>0.61</v>
      </c>
      <c r="Y399" s="2">
        <v>0.95546900000000001</v>
      </c>
      <c r="Z399">
        <v>0.89235500000000001</v>
      </c>
      <c r="AA399">
        <v>-8.7360600000000002</v>
      </c>
      <c r="AC399" s="2"/>
      <c r="AM399">
        <f t="shared" si="48"/>
        <v>3.948667736207527E-2</v>
      </c>
      <c r="AN399" s="2">
        <f t="shared" si="49"/>
        <v>0.12632932263792473</v>
      </c>
    </row>
    <row r="400" spans="17:40" x14ac:dyDescent="0.25">
      <c r="Q400">
        <f t="shared" si="50"/>
        <v>2009</v>
      </c>
      <c r="R400" s="2">
        <v>0.217</v>
      </c>
      <c r="S400">
        <v>0.186</v>
      </c>
      <c r="T400">
        <v>1.02</v>
      </c>
      <c r="U400">
        <v>0.27</v>
      </c>
      <c r="V400" s="7">
        <f t="shared" si="46"/>
        <v>0.26500000000000001</v>
      </c>
      <c r="W400" s="7">
        <f t="shared" si="47"/>
        <v>1.8840000000000001</v>
      </c>
      <c r="X400" s="7">
        <f t="shared" si="45"/>
        <v>0.79</v>
      </c>
      <c r="Y400" s="2">
        <v>0.449687</v>
      </c>
      <c r="Z400">
        <v>-1.55674</v>
      </c>
      <c r="AA400">
        <v>-7.4631800000000004</v>
      </c>
      <c r="AC400" s="2"/>
      <c r="AM400">
        <f t="shared" si="48"/>
        <v>0.11721608188579007</v>
      </c>
      <c r="AN400" s="2">
        <f t="shared" si="49"/>
        <v>9.9783918114209932E-2</v>
      </c>
    </row>
    <row r="401" spans="17:40" x14ac:dyDescent="0.25">
      <c r="Q401">
        <f t="shared" si="50"/>
        <v>2009</v>
      </c>
      <c r="R401" s="2">
        <v>0.22086900000000001</v>
      </c>
      <c r="S401">
        <v>9.0999999999999998E-2</v>
      </c>
      <c r="T401">
        <v>1.0620000000000001</v>
      </c>
      <c r="U401">
        <v>-0.4</v>
      </c>
      <c r="V401" s="7">
        <f t="shared" si="46"/>
        <v>0.27700000000000002</v>
      </c>
      <c r="W401" s="7">
        <f t="shared" si="47"/>
        <v>2.1819999999999999</v>
      </c>
      <c r="X401" s="7">
        <f t="shared" si="45"/>
        <v>-0.13</v>
      </c>
      <c r="Y401" s="2">
        <v>0.242344</v>
      </c>
      <c r="Z401">
        <v>0.55297799999999997</v>
      </c>
      <c r="AA401">
        <v>-9.95045</v>
      </c>
      <c r="AC401" s="2"/>
      <c r="AM401">
        <f t="shared" si="48"/>
        <v>8.4997903449434517E-2</v>
      </c>
      <c r="AN401" s="2">
        <f t="shared" si="49"/>
        <v>0.13587109655056551</v>
      </c>
    </row>
    <row r="402" spans="17:40" x14ac:dyDescent="0.25">
      <c r="Q402">
        <f t="shared" si="50"/>
        <v>2009</v>
      </c>
      <c r="R402" s="2">
        <v>0.31442199999999998</v>
      </c>
      <c r="S402">
        <v>0.104</v>
      </c>
      <c r="T402">
        <v>1.008</v>
      </c>
      <c r="U402">
        <v>0.08</v>
      </c>
      <c r="V402" s="7">
        <f t="shared" si="46"/>
        <v>0.19500000000000001</v>
      </c>
      <c r="W402" s="7">
        <f t="shared" si="47"/>
        <v>2.1700000000000004</v>
      </c>
      <c r="X402" s="7">
        <f t="shared" si="45"/>
        <v>-0.32</v>
      </c>
      <c r="Y402" s="2">
        <v>0.30609399999999998</v>
      </c>
      <c r="Z402">
        <v>-3.2170800000000002</v>
      </c>
      <c r="AA402">
        <v>-11.915900000000001</v>
      </c>
      <c r="AC402" s="2"/>
      <c r="AM402">
        <f t="shared" si="48"/>
        <v>7.632742714720267E-2</v>
      </c>
      <c r="AN402" s="2">
        <f t="shared" si="49"/>
        <v>0.23809457285279731</v>
      </c>
    </row>
    <row r="403" spans="17:40" x14ac:dyDescent="0.25">
      <c r="Q403">
        <f t="shared" si="50"/>
        <v>2010</v>
      </c>
      <c r="R403" s="2">
        <v>0.26928800000000003</v>
      </c>
      <c r="S403">
        <v>6.2E-2</v>
      </c>
      <c r="T403">
        <v>1.153</v>
      </c>
      <c r="U403">
        <v>0.83</v>
      </c>
      <c r="V403" s="7">
        <f t="shared" si="46"/>
        <v>0.16599999999999998</v>
      </c>
      <c r="W403" s="7">
        <f t="shared" si="47"/>
        <v>2.2610000000000001</v>
      </c>
      <c r="X403" s="7">
        <f t="shared" si="45"/>
        <v>0.90999999999999992</v>
      </c>
      <c r="Y403" s="2">
        <v>1.4253800000000001</v>
      </c>
      <c r="Z403">
        <v>-2.1740499999999998</v>
      </c>
      <c r="AA403">
        <v>-12.8666</v>
      </c>
      <c r="AC403" s="2"/>
      <c r="AM403">
        <f t="shared" si="48"/>
        <v>3.7770255548166015E-2</v>
      </c>
      <c r="AN403" s="2">
        <f t="shared" si="49"/>
        <v>0.23151774445183401</v>
      </c>
    </row>
    <row r="404" spans="17:40" x14ac:dyDescent="0.25">
      <c r="Q404">
        <f t="shared" si="50"/>
        <v>2010</v>
      </c>
      <c r="R404" s="2">
        <v>0.27419900000000003</v>
      </c>
      <c r="S404">
        <v>0.19900000000000001</v>
      </c>
      <c r="T404">
        <v>1.52</v>
      </c>
      <c r="U404">
        <v>0.82</v>
      </c>
      <c r="V404" s="7">
        <f t="shared" si="46"/>
        <v>0.26100000000000001</v>
      </c>
      <c r="W404" s="7">
        <f t="shared" si="47"/>
        <v>2.7730000000000001</v>
      </c>
      <c r="X404" s="7">
        <f t="shared" si="45"/>
        <v>1.65</v>
      </c>
      <c r="Y404" s="2">
        <v>0.76646099999999995</v>
      </c>
      <c r="Z404">
        <v>-3.8096399999999999</v>
      </c>
      <c r="AA404">
        <v>-14.7666</v>
      </c>
      <c r="AC404" s="2"/>
      <c r="AM404">
        <f t="shared" si="48"/>
        <v>0.13016112669407895</v>
      </c>
      <c r="AN404" s="2">
        <f t="shared" si="49"/>
        <v>0.14403787330592108</v>
      </c>
    </row>
    <row r="405" spans="17:40" x14ac:dyDescent="0.25">
      <c r="Q405">
        <f t="shared" si="50"/>
        <v>2010</v>
      </c>
      <c r="R405" s="2">
        <v>0.26201999999999998</v>
      </c>
      <c r="S405">
        <v>0.309</v>
      </c>
      <c r="T405">
        <v>1.39</v>
      </c>
      <c r="U405">
        <v>0.44</v>
      </c>
      <c r="V405" s="7">
        <f t="shared" si="46"/>
        <v>0.50800000000000001</v>
      </c>
      <c r="W405" s="7">
        <f t="shared" si="47"/>
        <v>3.0100000000000002</v>
      </c>
      <c r="X405" s="7">
        <f t="shared" si="45"/>
        <v>1.26</v>
      </c>
      <c r="Y405" s="2">
        <v>1.9490799999999999</v>
      </c>
      <c r="Z405">
        <v>-0.24122099999999999</v>
      </c>
      <c r="AA405">
        <v>-18.3154</v>
      </c>
      <c r="AC405" s="2"/>
      <c r="AM405">
        <f t="shared" si="48"/>
        <v>0.19681033750752577</v>
      </c>
      <c r="AN405" s="2">
        <f t="shared" si="49"/>
        <v>6.5209662492474202E-2</v>
      </c>
    </row>
    <row r="406" spans="17:40" x14ac:dyDescent="0.25">
      <c r="Q406">
        <f t="shared" si="50"/>
        <v>2010</v>
      </c>
      <c r="R406" s="2">
        <v>0.29450300000000001</v>
      </c>
      <c r="S406">
        <v>0.44800000000000001</v>
      </c>
      <c r="T406">
        <v>0.86299999999999999</v>
      </c>
      <c r="U406">
        <v>0.78</v>
      </c>
      <c r="V406" s="7">
        <f t="shared" si="46"/>
        <v>0.75700000000000001</v>
      </c>
      <c r="W406" s="7">
        <f t="shared" si="47"/>
        <v>2.3530000000000002</v>
      </c>
      <c r="X406" s="7">
        <f t="shared" si="45"/>
        <v>1.22</v>
      </c>
      <c r="Y406" s="2">
        <v>1.51677</v>
      </c>
      <c r="Z406">
        <v>-0.37823200000000001</v>
      </c>
      <c r="AA406">
        <v>-22.9558</v>
      </c>
      <c r="AC406" s="2"/>
      <c r="AM406">
        <f t="shared" si="48"/>
        <v>0.2422936845832854</v>
      </c>
      <c r="AN406" s="2">
        <f t="shared" si="49"/>
        <v>5.2209315416714613E-2</v>
      </c>
    </row>
    <row r="407" spans="17:40" x14ac:dyDescent="0.25">
      <c r="Q407">
        <f t="shared" si="50"/>
        <v>2010</v>
      </c>
      <c r="R407" s="2">
        <v>0.24477399999999999</v>
      </c>
      <c r="S407">
        <v>0.48199999999999998</v>
      </c>
      <c r="T407">
        <v>0.57699999999999996</v>
      </c>
      <c r="U407">
        <v>0.62</v>
      </c>
      <c r="V407" s="7">
        <f t="shared" si="46"/>
        <v>0.92999999999999994</v>
      </c>
      <c r="W407" s="7">
        <f t="shared" si="47"/>
        <v>1.54</v>
      </c>
      <c r="X407" s="7">
        <f t="shared" si="45"/>
        <v>1.4</v>
      </c>
      <c r="Y407" s="2">
        <v>-0.73476900000000001</v>
      </c>
      <c r="Z407">
        <v>-0.917184</v>
      </c>
      <c r="AA407">
        <v>-24.421500000000002</v>
      </c>
      <c r="AC407" s="2"/>
      <c r="AM407">
        <f t="shared" si="48"/>
        <v>0.25362926369718441</v>
      </c>
      <c r="AN407" s="2">
        <f t="shared" si="49"/>
        <v>-8.8552636971844234E-3</v>
      </c>
    </row>
    <row r="408" spans="17:40" x14ac:dyDescent="0.25">
      <c r="Q408">
        <f t="shared" si="50"/>
        <v>2010</v>
      </c>
      <c r="R408" s="2">
        <v>0.22245899999999999</v>
      </c>
      <c r="S408">
        <v>0.47</v>
      </c>
      <c r="T408">
        <v>-0.433</v>
      </c>
      <c r="U408">
        <v>-0.22</v>
      </c>
      <c r="V408" s="7">
        <f t="shared" si="46"/>
        <v>0.95199999999999996</v>
      </c>
      <c r="W408" s="7">
        <f t="shared" si="47"/>
        <v>0.24399999999999997</v>
      </c>
      <c r="X408" s="7">
        <f t="shared" si="45"/>
        <v>0.4</v>
      </c>
      <c r="Y408" s="2">
        <v>-9.7230800000000006E-2</v>
      </c>
      <c r="Z408" s="1">
        <v>6.4428599999999999E-3</v>
      </c>
      <c r="AA408">
        <v>-20.564599999999999</v>
      </c>
      <c r="AC408" s="2"/>
      <c r="AM408">
        <f t="shared" si="48"/>
        <v>0.22774682932571749</v>
      </c>
      <c r="AN408" s="2">
        <f t="shared" si="49"/>
        <v>-5.2878293257175024E-3</v>
      </c>
    </row>
    <row r="409" spans="17:40" x14ac:dyDescent="0.25">
      <c r="Q409">
        <f t="shared" si="50"/>
        <v>2010</v>
      </c>
      <c r="R409" s="2">
        <v>0.250166</v>
      </c>
      <c r="S409">
        <v>0.47199999999999998</v>
      </c>
      <c r="T409">
        <v>-1.1659999999999999</v>
      </c>
      <c r="U409">
        <v>-1.05</v>
      </c>
      <c r="V409" s="7">
        <f t="shared" si="46"/>
        <v>0.94199999999999995</v>
      </c>
      <c r="W409" s="7">
        <f t="shared" si="47"/>
        <v>-1.4989999999999999</v>
      </c>
      <c r="X409" s="7">
        <f t="shared" si="45"/>
        <v>-1.27</v>
      </c>
      <c r="Y409" s="2">
        <v>1.1860900000000001</v>
      </c>
      <c r="Z409">
        <v>0.54758600000000002</v>
      </c>
      <c r="AA409">
        <v>-3.95106</v>
      </c>
      <c r="AC409" s="2"/>
      <c r="AM409">
        <f t="shared" si="48"/>
        <v>0.22119643936845165</v>
      </c>
      <c r="AN409" s="2">
        <f t="shared" si="49"/>
        <v>2.8969560631548347E-2</v>
      </c>
    </row>
    <row r="410" spans="17:40" x14ac:dyDescent="0.25">
      <c r="Q410">
        <f t="shared" si="50"/>
        <v>2010</v>
      </c>
      <c r="R410" s="2">
        <v>0.186612</v>
      </c>
      <c r="S410">
        <v>0.54700000000000004</v>
      </c>
      <c r="T410">
        <v>-1.8220000000000001</v>
      </c>
      <c r="U410">
        <v>-1.27</v>
      </c>
      <c r="V410" s="7">
        <f t="shared" si="46"/>
        <v>1.0190000000000001</v>
      </c>
      <c r="W410" s="7">
        <f t="shared" si="47"/>
        <v>-2.8879999999999999</v>
      </c>
      <c r="X410" s="7">
        <f t="shared" si="45"/>
        <v>-2.3200000000000003</v>
      </c>
      <c r="Y410" s="2">
        <v>0.99109400000000003</v>
      </c>
      <c r="Z410" s="1">
        <v>1.9514E-2</v>
      </c>
      <c r="AA410">
        <v>7.5007599999999996</v>
      </c>
      <c r="AC410" s="2"/>
      <c r="AM410">
        <f t="shared" si="48"/>
        <v>0.24135734045426036</v>
      </c>
      <c r="AN410" s="2">
        <f t="shared" si="49"/>
        <v>-5.4745340454260355E-2</v>
      </c>
    </row>
    <row r="411" spans="17:40" x14ac:dyDescent="0.25">
      <c r="Q411">
        <f t="shared" si="50"/>
        <v>2010</v>
      </c>
      <c r="R411" s="2">
        <v>0.130776</v>
      </c>
      <c r="S411">
        <v>0.47099999999999997</v>
      </c>
      <c r="T411">
        <v>-2.0299999999999998</v>
      </c>
      <c r="U411">
        <v>-1.61</v>
      </c>
      <c r="V411" s="7">
        <f t="shared" si="46"/>
        <v>1.018</v>
      </c>
      <c r="W411" s="7">
        <f t="shared" si="47"/>
        <v>-3.7519999999999998</v>
      </c>
      <c r="X411" s="7">
        <f t="shared" si="45"/>
        <v>-2.88</v>
      </c>
      <c r="Y411" s="2">
        <v>0.99546900000000005</v>
      </c>
      <c r="Z411">
        <v>-0.84679499999999996</v>
      </c>
      <c r="AA411">
        <v>11.6539</v>
      </c>
      <c r="AC411" s="2"/>
      <c r="AM411">
        <f t="shared" si="48"/>
        <v>0.19972558902410784</v>
      </c>
      <c r="AN411" s="2">
        <f t="shared" si="49"/>
        <v>-6.8949589024107832E-2</v>
      </c>
    </row>
    <row r="412" spans="17:40" x14ac:dyDescent="0.25">
      <c r="Q412">
        <f t="shared" si="50"/>
        <v>2010</v>
      </c>
      <c r="R412" s="2">
        <v>0.116901</v>
      </c>
      <c r="S412">
        <v>0.34599999999999997</v>
      </c>
      <c r="T412">
        <v>-1.946</v>
      </c>
      <c r="U412">
        <v>-1.06</v>
      </c>
      <c r="V412" s="7">
        <f t="shared" si="46"/>
        <v>0.81699999999999995</v>
      </c>
      <c r="W412" s="7">
        <f t="shared" si="47"/>
        <v>-3.8759999999999999</v>
      </c>
      <c r="X412" s="7">
        <f t="shared" si="45"/>
        <v>-2.67</v>
      </c>
      <c r="Y412" s="2">
        <v>1.9596899999999999</v>
      </c>
      <c r="Z412">
        <v>-0.48381299999999999</v>
      </c>
      <c r="AA412">
        <v>15.056800000000001</v>
      </c>
      <c r="AC412" s="2"/>
      <c r="AM412">
        <f t="shared" si="48"/>
        <v>0.11791785651162781</v>
      </c>
      <c r="AN412" s="2">
        <f t="shared" si="49"/>
        <v>-1.0168565116278061E-3</v>
      </c>
    </row>
    <row r="413" spans="17:40" x14ac:dyDescent="0.25">
      <c r="Q413">
        <f t="shared" si="50"/>
        <v>2010</v>
      </c>
      <c r="R413" s="2">
        <v>6.7127900000000004E-2</v>
      </c>
      <c r="S413">
        <v>0.25800000000000001</v>
      </c>
      <c r="T413">
        <v>-1.6020000000000001</v>
      </c>
      <c r="U413">
        <v>-0.82</v>
      </c>
      <c r="V413" s="7">
        <f t="shared" si="46"/>
        <v>0.60399999999999998</v>
      </c>
      <c r="W413" s="7">
        <f t="shared" si="47"/>
        <v>-3.448</v>
      </c>
      <c r="X413" s="7">
        <f t="shared" si="45"/>
        <v>-1.88</v>
      </c>
      <c r="Y413" s="2">
        <v>-0.757656</v>
      </c>
      <c r="Z413">
        <v>-0.28162199999999998</v>
      </c>
      <c r="AA413">
        <v>16.0395</v>
      </c>
      <c r="AC413" s="2"/>
      <c r="AM413">
        <f t="shared" si="48"/>
        <v>7.6640310518624147E-2</v>
      </c>
      <c r="AN413" s="2">
        <f t="shared" si="49"/>
        <v>-9.5124105186241426E-3</v>
      </c>
    </row>
    <row r="414" spans="17:40" x14ac:dyDescent="0.25">
      <c r="Q414">
        <f t="shared" si="50"/>
        <v>2010</v>
      </c>
      <c r="R414" s="2">
        <v>8.11505E-2</v>
      </c>
      <c r="S414">
        <v>0.23</v>
      </c>
      <c r="T414">
        <v>-1.579</v>
      </c>
      <c r="U414">
        <v>-1.21</v>
      </c>
      <c r="V414" s="7">
        <f t="shared" si="46"/>
        <v>0.48799999999999999</v>
      </c>
      <c r="W414" s="7">
        <f t="shared" si="47"/>
        <v>-3.081</v>
      </c>
      <c r="X414" s="7">
        <f t="shared" si="45"/>
        <v>-2.0299999999999998</v>
      </c>
      <c r="Y414" s="2">
        <v>-1.8139099999999999</v>
      </c>
      <c r="Z414">
        <v>-2.4352800000000001</v>
      </c>
      <c r="AA414">
        <v>14.6241</v>
      </c>
      <c r="AC414" s="2"/>
      <c r="AM414">
        <f t="shared" si="48"/>
        <v>7.3062369012790257E-2</v>
      </c>
      <c r="AN414" s="2">
        <f t="shared" si="49"/>
        <v>8.0881309872097434E-3</v>
      </c>
    </row>
    <row r="415" spans="17:40" x14ac:dyDescent="0.25">
      <c r="Q415">
        <f t="shared" si="50"/>
        <v>2011</v>
      </c>
      <c r="R415" s="2">
        <v>5.3026299999999998E-2</v>
      </c>
      <c r="S415">
        <v>0.16600000000000001</v>
      </c>
      <c r="T415">
        <v>-1.6779999999999999</v>
      </c>
      <c r="U415">
        <v>-0.92</v>
      </c>
      <c r="V415" s="7">
        <f t="shared" si="46"/>
        <v>0.39600000000000002</v>
      </c>
      <c r="W415" s="7">
        <f t="shared" si="47"/>
        <v>-3.1569999999999996</v>
      </c>
      <c r="X415" s="7">
        <f t="shared" ref="X415:X456" si="51">U414+U415</f>
        <v>-2.13</v>
      </c>
      <c r="Y415" s="2">
        <v>1.4653799999999999</v>
      </c>
      <c r="Z415">
        <v>-1.2703500000000001</v>
      </c>
      <c r="AA415">
        <v>12.333399999999999</v>
      </c>
      <c r="AC415" s="2"/>
      <c r="AM415">
        <f t="shared" si="48"/>
        <v>2.4888224559953497E-2</v>
      </c>
      <c r="AN415" s="2">
        <f t="shared" si="49"/>
        <v>2.8138075440046501E-2</v>
      </c>
    </row>
    <row r="416" spans="17:40" x14ac:dyDescent="0.25">
      <c r="Q416">
        <f t="shared" si="50"/>
        <v>2011</v>
      </c>
      <c r="R416" s="2">
        <v>7.6214799999999999E-2</v>
      </c>
      <c r="S416">
        <v>0.13</v>
      </c>
      <c r="T416">
        <v>-1.56</v>
      </c>
      <c r="U416">
        <v>-0.83</v>
      </c>
      <c r="V416" s="7">
        <f t="shared" ref="V416:V456" si="52">S415+S416</f>
        <v>0.29600000000000004</v>
      </c>
      <c r="W416" s="7">
        <f t="shared" ref="W416:W456" si="53">T415+T416+$W$3</f>
        <v>-3.1379999999999999</v>
      </c>
      <c r="X416" s="7">
        <f t="shared" si="51"/>
        <v>-1.75</v>
      </c>
      <c r="Y416" s="2">
        <v>-2.1235400000000002</v>
      </c>
      <c r="Z416">
        <v>2.03146</v>
      </c>
      <c r="AA416">
        <v>12.263400000000001</v>
      </c>
      <c r="AC416" s="2"/>
      <c r="AM416">
        <f t="shared" ref="AM416:AM456" si="54">AF$31+AE$31*S416+AD$31*T416+AC$31*U416</f>
        <v>7.2659459387991281E-3</v>
      </c>
      <c r="AN416" s="2">
        <f t="shared" ref="AN416:AN456" si="55">R416-AM416</f>
        <v>6.8948854061200868E-2</v>
      </c>
    </row>
    <row r="417" spans="17:40" x14ac:dyDescent="0.25">
      <c r="Q417">
        <f t="shared" si="50"/>
        <v>2011</v>
      </c>
      <c r="R417" s="2">
        <v>6.9023699999999993E-2</v>
      </c>
      <c r="S417">
        <v>7.6999999999999999E-2</v>
      </c>
      <c r="T417">
        <v>-1.5589999999999999</v>
      </c>
      <c r="U417">
        <v>-0.69</v>
      </c>
      <c r="V417" s="7">
        <f t="shared" si="52"/>
        <v>0.20700000000000002</v>
      </c>
      <c r="W417" s="7">
        <f t="shared" si="53"/>
        <v>-3.0189999999999997</v>
      </c>
      <c r="X417" s="7">
        <f t="shared" si="51"/>
        <v>-1.52</v>
      </c>
      <c r="Y417" s="2">
        <v>0.64907700000000002</v>
      </c>
      <c r="Z417">
        <v>1.61496</v>
      </c>
      <c r="AA417">
        <v>11.804600000000001</v>
      </c>
      <c r="AC417" s="2"/>
      <c r="AM417">
        <f t="shared" si="54"/>
        <v>-2.6249552870697575E-2</v>
      </c>
      <c r="AN417" s="2">
        <f t="shared" si="55"/>
        <v>9.5273252870697572E-2</v>
      </c>
    </row>
    <row r="418" spans="17:40" x14ac:dyDescent="0.25">
      <c r="Q418">
        <f t="shared" si="50"/>
        <v>2011</v>
      </c>
      <c r="R418" s="2">
        <v>6.9059200000000001E-2</v>
      </c>
      <c r="S418">
        <v>0.114</v>
      </c>
      <c r="T418">
        <v>-1.492</v>
      </c>
      <c r="U418">
        <v>-0.42</v>
      </c>
      <c r="V418" s="7">
        <f t="shared" si="52"/>
        <v>0.191</v>
      </c>
      <c r="W418" s="7">
        <f t="shared" si="53"/>
        <v>-2.9510000000000001</v>
      </c>
      <c r="X418" s="7">
        <f t="shared" si="51"/>
        <v>-1.1099999999999999</v>
      </c>
      <c r="Y418" s="2">
        <v>-1.5232300000000001</v>
      </c>
      <c r="Z418">
        <v>2.1710699999999998</v>
      </c>
      <c r="AA418">
        <v>11.324199999999999</v>
      </c>
      <c r="AC418" s="2"/>
      <c r="AM418">
        <f t="shared" si="54"/>
        <v>-1.0407016739088254E-2</v>
      </c>
      <c r="AN418" s="2">
        <f t="shared" si="55"/>
        <v>7.9466216739088255E-2</v>
      </c>
    </row>
    <row r="419" spans="17:40" x14ac:dyDescent="0.25">
      <c r="Q419">
        <f t="shared" si="50"/>
        <v>2011</v>
      </c>
      <c r="R419" s="2">
        <v>9.2936099999999994E-2</v>
      </c>
      <c r="S419">
        <v>0.17399999999999999</v>
      </c>
      <c r="T419">
        <v>-0.32200000000000001</v>
      </c>
      <c r="U419">
        <v>-0.37</v>
      </c>
      <c r="V419" s="7">
        <f t="shared" si="52"/>
        <v>0.28799999999999998</v>
      </c>
      <c r="W419" s="7">
        <f t="shared" si="53"/>
        <v>-1.714</v>
      </c>
      <c r="X419" s="7">
        <f t="shared" si="51"/>
        <v>-0.79</v>
      </c>
      <c r="Y419" s="2">
        <v>0.245231</v>
      </c>
      <c r="Z419" s="1">
        <v>-3.36365E-2</v>
      </c>
      <c r="AA419">
        <v>11.878500000000001</v>
      </c>
      <c r="AC419" s="2"/>
      <c r="AM419">
        <f t="shared" si="54"/>
        <v>7.1511474207972339E-2</v>
      </c>
      <c r="AN419" s="2">
        <f t="shared" si="55"/>
        <v>2.1424625792027654E-2</v>
      </c>
    </row>
    <row r="420" spans="17:40" x14ac:dyDescent="0.25">
      <c r="Q420">
        <f t="shared" si="50"/>
        <v>2011</v>
      </c>
      <c r="R420" s="2">
        <v>0.126334</v>
      </c>
      <c r="S420">
        <v>0.20100000000000001</v>
      </c>
      <c r="T420">
        <v>-0.16900000000000001</v>
      </c>
      <c r="U420">
        <v>-0.69</v>
      </c>
      <c r="V420" s="7">
        <f t="shared" si="52"/>
        <v>0.375</v>
      </c>
      <c r="W420" s="7">
        <f t="shared" si="53"/>
        <v>-0.39100000000000001</v>
      </c>
      <c r="X420" s="7">
        <f t="shared" si="51"/>
        <v>-1.06</v>
      </c>
      <c r="Y420" s="2">
        <v>0.352769</v>
      </c>
      <c r="Z420">
        <v>-0.83830300000000002</v>
      </c>
      <c r="AA420">
        <v>8.38537</v>
      </c>
      <c r="AC420" s="2"/>
      <c r="AM420">
        <f t="shared" si="54"/>
        <v>0.1021850549109759</v>
      </c>
      <c r="AN420" s="2">
        <f t="shared" si="55"/>
        <v>2.4148945089024099E-2</v>
      </c>
    </row>
    <row r="421" spans="17:40" x14ac:dyDescent="0.25">
      <c r="Q421">
        <f t="shared" si="50"/>
        <v>2011</v>
      </c>
      <c r="R421" s="2">
        <v>0.12590100000000001</v>
      </c>
      <c r="S421">
        <v>0.114</v>
      </c>
      <c r="T421">
        <v>-8.6999999999999994E-2</v>
      </c>
      <c r="U421">
        <v>-1.86</v>
      </c>
      <c r="V421" s="7">
        <f t="shared" si="52"/>
        <v>0.315</v>
      </c>
      <c r="W421" s="7">
        <f t="shared" si="53"/>
        <v>-0.156</v>
      </c>
      <c r="X421" s="7">
        <f t="shared" si="51"/>
        <v>-2.5499999999999998</v>
      </c>
      <c r="Y421" s="2">
        <v>-0.45390599999999998</v>
      </c>
      <c r="Z421">
        <v>-0.35930400000000001</v>
      </c>
      <c r="AA421">
        <v>6.3289400000000002</v>
      </c>
      <c r="AC421" s="2"/>
      <c r="AM421">
        <f t="shared" si="54"/>
        <v>9.0330530419167748E-2</v>
      </c>
      <c r="AN421" s="2">
        <f t="shared" si="55"/>
        <v>3.5570469580832265E-2</v>
      </c>
    </row>
    <row r="422" spans="17:40" x14ac:dyDescent="0.25">
      <c r="Q422">
        <f t="shared" si="50"/>
        <v>2011</v>
      </c>
      <c r="R422" s="2">
        <v>0.122624</v>
      </c>
      <c r="S422">
        <v>0.16900000000000001</v>
      </c>
      <c r="T422">
        <v>-0.47199999999999998</v>
      </c>
      <c r="U422">
        <v>-1.74</v>
      </c>
      <c r="V422" s="7">
        <f t="shared" si="52"/>
        <v>0.28300000000000003</v>
      </c>
      <c r="W422" s="7">
        <f t="shared" si="53"/>
        <v>-0.45899999999999996</v>
      </c>
      <c r="X422" s="7">
        <f t="shared" si="51"/>
        <v>-3.6</v>
      </c>
      <c r="Y422" s="2">
        <v>1.3210900000000001</v>
      </c>
      <c r="Z422">
        <v>-0.92648600000000003</v>
      </c>
      <c r="AA422">
        <v>5.5607600000000001</v>
      </c>
      <c r="AC422" s="2"/>
      <c r="AM422">
        <f t="shared" si="54"/>
        <v>0.10122152911092933</v>
      </c>
      <c r="AN422" s="2">
        <f t="shared" si="55"/>
        <v>2.1402470889070671E-2</v>
      </c>
    </row>
    <row r="423" spans="17:40" x14ac:dyDescent="0.25">
      <c r="Q423">
        <f t="shared" si="50"/>
        <v>2011</v>
      </c>
      <c r="R423" s="2">
        <v>7.7485799999999994E-2</v>
      </c>
      <c r="S423">
        <v>0.16700000000000001</v>
      </c>
      <c r="T423">
        <v>-0.76400000000000001</v>
      </c>
      <c r="U423">
        <v>-1.79</v>
      </c>
      <c r="V423" s="7">
        <f t="shared" si="52"/>
        <v>0.33600000000000002</v>
      </c>
      <c r="W423" s="7">
        <f t="shared" si="53"/>
        <v>-1.1359999999999999</v>
      </c>
      <c r="X423" s="7">
        <f t="shared" si="51"/>
        <v>-3.5300000000000002</v>
      </c>
      <c r="Y423" s="2">
        <v>-0.46453100000000003</v>
      </c>
      <c r="Z423">
        <v>0.682585</v>
      </c>
      <c r="AA423">
        <v>2.7739400000000001</v>
      </c>
      <c r="AC423" s="2"/>
      <c r="AM423">
        <f t="shared" si="54"/>
        <v>8.9084158103371502E-2</v>
      </c>
      <c r="AN423" s="2">
        <f t="shared" si="55"/>
        <v>-1.1598358103371509E-2</v>
      </c>
    </row>
    <row r="424" spans="17:40" x14ac:dyDescent="0.25">
      <c r="Q424">
        <f t="shared" si="50"/>
        <v>2011</v>
      </c>
      <c r="R424" s="2">
        <v>3.5702299999999999E-2</v>
      </c>
      <c r="S424">
        <v>8.5000000000000006E-2</v>
      </c>
      <c r="T424">
        <v>-0.96499999999999997</v>
      </c>
      <c r="U424">
        <v>-1.34</v>
      </c>
      <c r="V424" s="7">
        <f t="shared" si="52"/>
        <v>0.252</v>
      </c>
      <c r="W424" s="7">
        <f t="shared" si="53"/>
        <v>-1.629</v>
      </c>
      <c r="X424" s="7">
        <f t="shared" si="51"/>
        <v>-3.13</v>
      </c>
      <c r="Y424" s="2">
        <v>0.66968799999999995</v>
      </c>
      <c r="Z424">
        <v>0.78290700000000002</v>
      </c>
      <c r="AA424">
        <v>1.17682</v>
      </c>
      <c r="AC424" s="2"/>
      <c r="AM424">
        <f t="shared" si="54"/>
        <v>2.1974987901064141E-2</v>
      </c>
      <c r="AN424" s="2">
        <f t="shared" si="55"/>
        <v>1.3727312098935858E-2</v>
      </c>
    </row>
    <row r="425" spans="17:40" x14ac:dyDescent="0.25">
      <c r="Q425">
        <f t="shared" si="50"/>
        <v>2011</v>
      </c>
      <c r="R425" s="2">
        <v>6.9259600000000004E-2</v>
      </c>
      <c r="S425">
        <v>-4.8000000000000001E-2</v>
      </c>
      <c r="T425">
        <v>-0.97799999999999998</v>
      </c>
      <c r="U425">
        <v>-2.33</v>
      </c>
      <c r="V425" s="7">
        <f t="shared" si="52"/>
        <v>3.7000000000000005E-2</v>
      </c>
      <c r="W425" s="7">
        <f t="shared" si="53"/>
        <v>-1.843</v>
      </c>
      <c r="X425" s="7">
        <f t="shared" si="51"/>
        <v>-3.67</v>
      </c>
      <c r="Y425" s="2">
        <v>-0.70765599999999995</v>
      </c>
      <c r="Z425">
        <v>1.5533300000000001</v>
      </c>
      <c r="AA425">
        <v>-5.2104600000000003</v>
      </c>
      <c r="AC425" s="2"/>
      <c r="AM425">
        <f t="shared" si="54"/>
        <v>-2.4713260432867618E-2</v>
      </c>
      <c r="AN425" s="2">
        <f t="shared" si="55"/>
        <v>9.3972860432867622E-2</v>
      </c>
    </row>
    <row r="426" spans="17:40" x14ac:dyDescent="0.25">
      <c r="Q426">
        <f t="shared" si="50"/>
        <v>2011</v>
      </c>
      <c r="R426" s="2">
        <v>2.66827E-2</v>
      </c>
      <c r="S426">
        <v>-2.1999999999999999E-2</v>
      </c>
      <c r="T426">
        <v>-0.97799999999999998</v>
      </c>
      <c r="U426">
        <v>-1.79</v>
      </c>
      <c r="V426" s="7">
        <f t="shared" si="52"/>
        <v>-7.0000000000000007E-2</v>
      </c>
      <c r="W426" s="7">
        <f t="shared" si="53"/>
        <v>-1.8559999999999999</v>
      </c>
      <c r="X426" s="7">
        <f t="shared" si="51"/>
        <v>-4.12</v>
      </c>
      <c r="Y426" s="2">
        <v>0.32609399999999999</v>
      </c>
      <c r="Z426">
        <v>2.4165199999999998</v>
      </c>
      <c r="AA426">
        <v>-12.5959</v>
      </c>
      <c r="AC426" s="2"/>
      <c r="AM426">
        <f t="shared" si="54"/>
        <v>-2.5529997076021431E-2</v>
      </c>
      <c r="AN426" s="2">
        <f t="shared" si="55"/>
        <v>5.2212697076021428E-2</v>
      </c>
    </row>
    <row r="427" spans="17:40" x14ac:dyDescent="0.25">
      <c r="Q427">
        <f t="shared" si="50"/>
        <v>2012</v>
      </c>
      <c r="R427" s="2">
        <v>2.8182800000000001E-2</v>
      </c>
      <c r="S427">
        <v>-4.2999999999999997E-2</v>
      </c>
      <c r="T427">
        <v>-1.0449999999999999</v>
      </c>
      <c r="U427">
        <v>-1.38</v>
      </c>
      <c r="V427" s="7">
        <f t="shared" si="52"/>
        <v>-6.5000000000000002E-2</v>
      </c>
      <c r="W427" s="7">
        <f t="shared" si="53"/>
        <v>-1.9229999999999996</v>
      </c>
      <c r="X427" s="7">
        <f t="shared" si="51"/>
        <v>-3.17</v>
      </c>
      <c r="Y427" s="2">
        <v>0.59538500000000005</v>
      </c>
      <c r="Z427">
        <v>0.19308900000000001</v>
      </c>
      <c r="AA427">
        <v>-12.916600000000001</v>
      </c>
      <c r="AC427" s="2"/>
      <c r="AM427">
        <f t="shared" si="54"/>
        <v>-5.1745438638192233E-2</v>
      </c>
      <c r="AN427" s="2">
        <f t="shared" si="55"/>
        <v>7.9928238638192234E-2</v>
      </c>
    </row>
    <row r="428" spans="17:40" x14ac:dyDescent="0.25">
      <c r="Q428">
        <f t="shared" ref="Q428:Q462" si="56">Q416+1</f>
        <v>2012</v>
      </c>
      <c r="R428" s="2">
        <v>5.68952E-2</v>
      </c>
      <c r="S428">
        <v>2.7E-2</v>
      </c>
      <c r="T428">
        <v>-0.70199999999999996</v>
      </c>
      <c r="U428">
        <v>-0.85</v>
      </c>
      <c r="V428" s="7">
        <f t="shared" si="52"/>
        <v>-1.5999999999999997E-2</v>
      </c>
      <c r="W428" s="7">
        <f t="shared" si="53"/>
        <v>-1.6469999999999998</v>
      </c>
      <c r="X428" s="7">
        <f t="shared" si="51"/>
        <v>-2.23</v>
      </c>
      <c r="Y428" s="2">
        <v>0.98646199999999995</v>
      </c>
      <c r="Z428">
        <v>0.41972700000000002</v>
      </c>
      <c r="AA428">
        <v>-13.0366</v>
      </c>
      <c r="AC428" s="2"/>
      <c r="AM428">
        <f t="shared" si="54"/>
        <v>-1.3104962925363669E-2</v>
      </c>
      <c r="AN428" s="2">
        <f t="shared" si="55"/>
        <v>7.0000162925363665E-2</v>
      </c>
    </row>
    <row r="429" spans="17:40" x14ac:dyDescent="0.25">
      <c r="Q429">
        <f t="shared" si="56"/>
        <v>2012</v>
      </c>
      <c r="R429" s="2">
        <v>3.73765E-2</v>
      </c>
      <c r="S429">
        <v>4.8000000000000001E-2</v>
      </c>
      <c r="T429">
        <v>-0.41</v>
      </c>
      <c r="U429">
        <v>-1.05</v>
      </c>
      <c r="V429" s="7">
        <f t="shared" si="52"/>
        <v>7.4999999999999997E-2</v>
      </c>
      <c r="W429" s="7">
        <f t="shared" si="53"/>
        <v>-1.0119999999999998</v>
      </c>
      <c r="X429" s="7">
        <f t="shared" si="51"/>
        <v>-1.9</v>
      </c>
      <c r="Y429" s="2">
        <v>7.9076999999999995E-2</v>
      </c>
      <c r="Z429">
        <v>1.2279599999999999</v>
      </c>
      <c r="AA429">
        <v>-15.375400000000001</v>
      </c>
      <c r="AC429" s="2"/>
      <c r="AM429">
        <f t="shared" si="54"/>
        <v>1.6734920362509176E-2</v>
      </c>
      <c r="AN429" s="2">
        <f t="shared" si="55"/>
        <v>2.0641579637490824E-2</v>
      </c>
    </row>
    <row r="430" spans="17:40" x14ac:dyDescent="0.25">
      <c r="Q430">
        <f t="shared" si="56"/>
        <v>2012</v>
      </c>
      <c r="R430" s="2">
        <v>9.1985200000000003E-2</v>
      </c>
      <c r="S430">
        <v>0.10199999999999999</v>
      </c>
      <c r="T430">
        <v>5.8999999999999997E-2</v>
      </c>
      <c r="U430">
        <v>-0.27</v>
      </c>
      <c r="V430" s="7">
        <f t="shared" si="52"/>
        <v>0.15</v>
      </c>
      <c r="W430" s="7">
        <f t="shared" si="53"/>
        <v>-0.251</v>
      </c>
      <c r="X430" s="7">
        <f t="shared" si="51"/>
        <v>-1.32</v>
      </c>
      <c r="Y430" s="2">
        <v>0.166769</v>
      </c>
      <c r="Z430">
        <v>-0.13830300000000001</v>
      </c>
      <c r="AA430">
        <v>-17.005800000000001</v>
      </c>
      <c r="AC430" s="2"/>
      <c r="AM430">
        <f t="shared" si="54"/>
        <v>4.4715556562101993E-2</v>
      </c>
      <c r="AN430" s="2">
        <f t="shared" si="55"/>
        <v>4.726964343789801E-2</v>
      </c>
    </row>
    <row r="431" spans="17:40" x14ac:dyDescent="0.25">
      <c r="Q431">
        <f t="shared" si="56"/>
        <v>2012</v>
      </c>
      <c r="R431" s="2">
        <v>0.148761</v>
      </c>
      <c r="S431">
        <v>0.187</v>
      </c>
      <c r="T431">
        <v>0.70599999999999996</v>
      </c>
      <c r="U431">
        <v>-1.26</v>
      </c>
      <c r="V431" s="7">
        <f t="shared" si="52"/>
        <v>0.28899999999999998</v>
      </c>
      <c r="W431" s="7">
        <f t="shared" si="53"/>
        <v>0.86499999999999988</v>
      </c>
      <c r="X431" s="7">
        <f t="shared" si="51"/>
        <v>-1.53</v>
      </c>
      <c r="Y431" s="2">
        <v>-0.294769</v>
      </c>
      <c r="Z431">
        <v>0.16986599999999999</v>
      </c>
      <c r="AA431">
        <v>-20.1815</v>
      </c>
      <c r="AC431" s="2"/>
      <c r="AM431">
        <f t="shared" si="54"/>
        <v>0.14783025222299373</v>
      </c>
      <c r="AN431" s="2">
        <f t="shared" si="55"/>
        <v>9.3074777700627442E-4</v>
      </c>
    </row>
    <row r="432" spans="17:40" x14ac:dyDescent="0.25">
      <c r="Q432">
        <f t="shared" si="56"/>
        <v>2012</v>
      </c>
      <c r="R432" s="2">
        <v>0.131989</v>
      </c>
      <c r="S432">
        <v>0.32200000000000001</v>
      </c>
      <c r="T432">
        <v>0.90300000000000002</v>
      </c>
      <c r="U432">
        <v>-0.87</v>
      </c>
      <c r="V432" s="7">
        <f t="shared" si="52"/>
        <v>0.50900000000000001</v>
      </c>
      <c r="W432" s="7">
        <f t="shared" si="53"/>
        <v>1.7090000000000001</v>
      </c>
      <c r="X432" s="7">
        <f t="shared" si="51"/>
        <v>-2.13</v>
      </c>
      <c r="Y432" s="2">
        <v>-0.41723100000000002</v>
      </c>
      <c r="Z432">
        <v>-0.65296299999999996</v>
      </c>
      <c r="AA432">
        <v>-21.404599999999999</v>
      </c>
      <c r="AC432" s="2"/>
      <c r="AM432">
        <f t="shared" si="54"/>
        <v>0.22050684340709237</v>
      </c>
      <c r="AN432" s="2">
        <f t="shared" si="55"/>
        <v>-8.8517843407092373E-2</v>
      </c>
    </row>
    <row r="433" spans="17:40" x14ac:dyDescent="0.25">
      <c r="Q433">
        <f t="shared" si="56"/>
        <v>2012</v>
      </c>
      <c r="R433" s="2">
        <v>0.14372699999999999</v>
      </c>
      <c r="S433">
        <v>0.39800000000000002</v>
      </c>
      <c r="T433">
        <v>1.139</v>
      </c>
      <c r="U433">
        <v>-1.52</v>
      </c>
      <c r="V433" s="7">
        <f t="shared" si="52"/>
        <v>0.72</v>
      </c>
      <c r="W433" s="7">
        <f t="shared" si="53"/>
        <v>2.1419999999999999</v>
      </c>
      <c r="X433" s="7">
        <f t="shared" si="51"/>
        <v>-2.39</v>
      </c>
      <c r="Y433" s="2">
        <v>-0.27390599999999998</v>
      </c>
      <c r="Z433">
        <v>0.28010600000000002</v>
      </c>
      <c r="AA433">
        <v>-21.931100000000001</v>
      </c>
      <c r="AC433" s="2"/>
      <c r="AM433">
        <f t="shared" si="54"/>
        <v>0.29143565594508292</v>
      </c>
      <c r="AN433" s="2">
        <f t="shared" si="55"/>
        <v>-0.14770865594508292</v>
      </c>
    </row>
    <row r="434" spans="17:40" x14ac:dyDescent="0.25">
      <c r="Q434">
        <f t="shared" si="56"/>
        <v>2012</v>
      </c>
      <c r="R434" s="2">
        <v>0.185137</v>
      </c>
      <c r="S434">
        <v>0.45300000000000001</v>
      </c>
      <c r="T434">
        <v>0.57899999999999996</v>
      </c>
      <c r="U434">
        <v>-1.93</v>
      </c>
      <c r="V434" s="7">
        <f t="shared" si="52"/>
        <v>0.85099999999999998</v>
      </c>
      <c r="W434" s="7">
        <f t="shared" si="53"/>
        <v>1.8180000000000001</v>
      </c>
      <c r="X434" s="7">
        <f t="shared" si="51"/>
        <v>-3.45</v>
      </c>
      <c r="Y434" s="2">
        <v>-0.27890599999999999</v>
      </c>
      <c r="Z434">
        <v>0.150113</v>
      </c>
      <c r="AA434">
        <v>-21.879200000000001</v>
      </c>
      <c r="AC434" s="2"/>
      <c r="AM434">
        <f t="shared" si="54"/>
        <v>0.3099165872668988</v>
      </c>
      <c r="AN434" s="2">
        <f t="shared" si="55"/>
        <v>-0.12477958726689881</v>
      </c>
    </row>
    <row r="435" spans="17:40" x14ac:dyDescent="0.25">
      <c r="Q435">
        <f t="shared" si="56"/>
        <v>2012</v>
      </c>
      <c r="R435" s="2">
        <v>0.20584</v>
      </c>
      <c r="S435">
        <v>0.47099999999999997</v>
      </c>
      <c r="T435">
        <v>0.27100000000000002</v>
      </c>
      <c r="U435">
        <v>-2.21</v>
      </c>
      <c r="V435" s="7">
        <f t="shared" si="52"/>
        <v>0.92399999999999993</v>
      </c>
      <c r="W435" s="7">
        <f t="shared" si="53"/>
        <v>0.95</v>
      </c>
      <c r="X435" s="7">
        <f t="shared" si="51"/>
        <v>-4.1399999999999997</v>
      </c>
      <c r="Y435" s="2">
        <v>-0.46453100000000003</v>
      </c>
      <c r="Z435">
        <v>0.79009499999999999</v>
      </c>
      <c r="AA435">
        <v>-21.5261</v>
      </c>
      <c r="AC435" s="2"/>
      <c r="AM435">
        <f t="shared" si="54"/>
        <v>0.31479048660192671</v>
      </c>
      <c r="AN435" s="2">
        <f t="shared" si="55"/>
        <v>-0.10895048660192672</v>
      </c>
    </row>
    <row r="436" spans="17:40" x14ac:dyDescent="0.25">
      <c r="Q436">
        <f t="shared" si="56"/>
        <v>2012</v>
      </c>
      <c r="R436" s="2">
        <v>0.23622899999999999</v>
      </c>
      <c r="S436">
        <v>0.35199999999999998</v>
      </c>
      <c r="T436">
        <v>0.10299999999999999</v>
      </c>
      <c r="U436">
        <v>-0.79</v>
      </c>
      <c r="V436" s="7">
        <f t="shared" si="52"/>
        <v>0.82299999999999995</v>
      </c>
      <c r="W436" s="7">
        <f t="shared" si="53"/>
        <v>0.47399999999999998</v>
      </c>
      <c r="X436" s="7">
        <f t="shared" si="51"/>
        <v>-3</v>
      </c>
      <c r="Y436" s="2">
        <v>-1.3203100000000001</v>
      </c>
      <c r="Z436">
        <v>-1.53084</v>
      </c>
      <c r="AA436">
        <v>-20.283200000000001</v>
      </c>
      <c r="AC436" s="2"/>
      <c r="AM436">
        <f t="shared" si="54"/>
        <v>0.20089804012777762</v>
      </c>
      <c r="AN436" s="2">
        <f t="shared" si="55"/>
        <v>3.5330959872222373E-2</v>
      </c>
    </row>
    <row r="437" spans="17:40" x14ac:dyDescent="0.25">
      <c r="Q437">
        <f t="shared" si="56"/>
        <v>2012</v>
      </c>
      <c r="R437" s="2">
        <v>0.21875</v>
      </c>
      <c r="S437">
        <v>0.187</v>
      </c>
      <c r="T437">
        <v>0.16600000000000001</v>
      </c>
      <c r="U437">
        <v>-0.59</v>
      </c>
      <c r="V437" s="7">
        <f t="shared" si="52"/>
        <v>0.53899999999999992</v>
      </c>
      <c r="W437" s="7">
        <f t="shared" si="53"/>
        <v>0.36899999999999999</v>
      </c>
      <c r="X437" s="7">
        <f t="shared" si="51"/>
        <v>-1.38</v>
      </c>
      <c r="Y437" s="2">
        <v>-1.00766</v>
      </c>
      <c r="Z437" s="1">
        <v>-1.6442200000000001E-2</v>
      </c>
      <c r="AA437">
        <v>-15.070499999999999</v>
      </c>
      <c r="AC437" s="2"/>
      <c r="AM437">
        <f t="shared" si="54"/>
        <v>0.10580404957495301</v>
      </c>
      <c r="AN437" s="2">
        <f t="shared" si="55"/>
        <v>0.11294595042504699</v>
      </c>
    </row>
    <row r="438" spans="17:40" x14ac:dyDescent="0.25">
      <c r="Q438">
        <f t="shared" si="56"/>
        <v>2012</v>
      </c>
      <c r="R438" s="2">
        <v>0.16004499999999999</v>
      </c>
      <c r="S438">
        <v>0.16300000000000001</v>
      </c>
      <c r="T438">
        <v>3.6999999999999998E-2</v>
      </c>
      <c r="U438">
        <v>-0.48</v>
      </c>
      <c r="V438" s="7">
        <f t="shared" si="52"/>
        <v>0.35</v>
      </c>
      <c r="W438" s="7">
        <f t="shared" si="53"/>
        <v>0.30300000000000005</v>
      </c>
      <c r="X438" s="7">
        <f t="shared" si="51"/>
        <v>-1.0699999999999998</v>
      </c>
      <c r="Y438" s="2">
        <v>-1.0439099999999999</v>
      </c>
      <c r="Z438">
        <v>-1.55288</v>
      </c>
      <c r="AA438">
        <v>-6.3659100000000004</v>
      </c>
      <c r="AC438" s="2"/>
      <c r="AM438">
        <f t="shared" si="54"/>
        <v>8.378900677311843E-2</v>
      </c>
      <c r="AN438" s="2">
        <f t="shared" si="55"/>
        <v>7.6255993226881563E-2</v>
      </c>
    </row>
    <row r="439" spans="17:40" x14ac:dyDescent="0.25">
      <c r="Q439">
        <f t="shared" si="56"/>
        <v>2013</v>
      </c>
      <c r="R439" s="2">
        <v>9.7041799999999998E-2</v>
      </c>
      <c r="S439">
        <v>0.151</v>
      </c>
      <c r="T439">
        <v>4.2000000000000003E-2</v>
      </c>
      <c r="U439">
        <v>-0.13</v>
      </c>
      <c r="V439" s="7">
        <f t="shared" si="52"/>
        <v>0.314</v>
      </c>
      <c r="W439" s="7">
        <f t="shared" si="53"/>
        <v>0.17899999999999999</v>
      </c>
      <c r="X439" s="7">
        <f t="shared" si="51"/>
        <v>-0.61</v>
      </c>
      <c r="Y439" s="2">
        <v>0.51538499999999998</v>
      </c>
      <c r="Z439">
        <v>-0.196771</v>
      </c>
      <c r="AA439">
        <v>-2.9165700000000001</v>
      </c>
      <c r="AC439" s="2"/>
      <c r="AM439">
        <f t="shared" si="54"/>
        <v>6.7368004103021115E-2</v>
      </c>
      <c r="AN439" s="2">
        <f t="shared" si="55"/>
        <v>2.9673795896978883E-2</v>
      </c>
    </row>
    <row r="440" spans="17:40" x14ac:dyDescent="0.25">
      <c r="Q440">
        <f t="shared" si="56"/>
        <v>2013</v>
      </c>
      <c r="R440" s="2">
        <v>0.111542</v>
      </c>
      <c r="S440">
        <v>0.13800000000000001</v>
      </c>
      <c r="T440">
        <v>-0.16300000000000001</v>
      </c>
      <c r="U440">
        <v>-0.43</v>
      </c>
      <c r="V440" s="7">
        <f t="shared" si="52"/>
        <v>0.28900000000000003</v>
      </c>
      <c r="W440" s="7">
        <f t="shared" si="53"/>
        <v>-2.0999999999999991E-2</v>
      </c>
      <c r="X440" s="7">
        <f t="shared" si="51"/>
        <v>-0.56000000000000005</v>
      </c>
      <c r="Y440" s="2">
        <v>0.58646200000000004</v>
      </c>
      <c r="Z440">
        <v>-0.55133799999999999</v>
      </c>
      <c r="AA440">
        <v>0.983433</v>
      </c>
      <c r="AC440" s="2"/>
      <c r="AM440">
        <f t="shared" si="54"/>
        <v>5.9894168437827543E-2</v>
      </c>
      <c r="AN440" s="2">
        <f t="shared" si="55"/>
        <v>5.164783156217246E-2</v>
      </c>
    </row>
    <row r="441" spans="17:40" x14ac:dyDescent="0.25">
      <c r="Q441">
        <f t="shared" si="56"/>
        <v>2013</v>
      </c>
      <c r="R441" s="2">
        <v>7.8017299999999998E-2</v>
      </c>
      <c r="S441">
        <v>0.18099999999999999</v>
      </c>
      <c r="T441">
        <v>-0.17100000000000001</v>
      </c>
      <c r="U441">
        <v>-0.63</v>
      </c>
      <c r="V441" s="7">
        <f t="shared" si="52"/>
        <v>0.31900000000000001</v>
      </c>
      <c r="W441" s="7">
        <f t="shared" si="53"/>
        <v>-0.23400000000000001</v>
      </c>
      <c r="X441" s="7">
        <f t="shared" si="51"/>
        <v>-1.06</v>
      </c>
      <c r="Y441" s="2">
        <v>9.0769800000000001E-3</v>
      </c>
      <c r="Z441">
        <v>-2.9945400000000002</v>
      </c>
      <c r="AA441">
        <v>4.2146299999999997</v>
      </c>
      <c r="AC441" s="2"/>
      <c r="AM441">
        <f t="shared" si="54"/>
        <v>8.9232874811231572E-2</v>
      </c>
      <c r="AN441" s="2">
        <f t="shared" si="55"/>
        <v>-1.1215574811231574E-2</v>
      </c>
    </row>
    <row r="442" spans="17:40" x14ac:dyDescent="0.25">
      <c r="Q442">
        <f t="shared" si="56"/>
        <v>2013</v>
      </c>
      <c r="R442" s="2">
        <v>0.15262800000000001</v>
      </c>
      <c r="S442">
        <v>0.159</v>
      </c>
      <c r="T442">
        <v>8.9999999999999993E-3</v>
      </c>
      <c r="U442">
        <v>-0.16</v>
      </c>
      <c r="V442" s="7">
        <f t="shared" si="52"/>
        <v>0.33999999999999997</v>
      </c>
      <c r="W442" s="7">
        <f t="shared" si="53"/>
        <v>-6.2E-2</v>
      </c>
      <c r="X442" s="7">
        <f t="shared" si="51"/>
        <v>-0.79</v>
      </c>
      <c r="Y442" s="2">
        <v>-1.5032300000000001</v>
      </c>
      <c r="Z442">
        <v>0.21847800000000001</v>
      </c>
      <c r="AA442">
        <v>9.0041799999999999</v>
      </c>
      <c r="AC442" s="2"/>
      <c r="AM442">
        <f t="shared" si="54"/>
        <v>7.1279185015406227E-2</v>
      </c>
      <c r="AN442" s="2">
        <f t="shared" si="55"/>
        <v>8.1348814984593787E-2</v>
      </c>
    </row>
    <row r="443" spans="17:40" x14ac:dyDescent="0.25">
      <c r="Q443">
        <f t="shared" si="56"/>
        <v>2013</v>
      </c>
      <c r="R443" s="2">
        <v>0.15911800000000001</v>
      </c>
      <c r="S443">
        <v>0.124</v>
      </c>
      <c r="T443">
        <v>6.9000000000000006E-2</v>
      </c>
      <c r="U443">
        <v>0.08</v>
      </c>
      <c r="V443" s="7">
        <f t="shared" si="52"/>
        <v>0.28300000000000003</v>
      </c>
      <c r="W443" s="7">
        <f t="shared" si="53"/>
        <v>0.17799999999999999</v>
      </c>
      <c r="X443" s="7">
        <f t="shared" si="51"/>
        <v>-0.08</v>
      </c>
      <c r="Y443" s="2">
        <v>-0.24476899999999999</v>
      </c>
      <c r="Z443">
        <v>0.49546600000000002</v>
      </c>
      <c r="AA443">
        <v>14.4985</v>
      </c>
      <c r="AC443" s="2"/>
      <c r="AM443">
        <f t="shared" si="54"/>
        <v>4.7485848004401109E-2</v>
      </c>
      <c r="AN443" s="2">
        <f t="shared" si="55"/>
        <v>0.11163215199559889</v>
      </c>
    </row>
    <row r="444" spans="17:40" x14ac:dyDescent="0.25">
      <c r="Q444">
        <f t="shared" si="56"/>
        <v>2013</v>
      </c>
      <c r="R444" s="2">
        <v>7.8892799999999999E-2</v>
      </c>
      <c r="S444">
        <v>6.9000000000000006E-2</v>
      </c>
      <c r="T444">
        <v>-0.29799999999999999</v>
      </c>
      <c r="U444">
        <v>-0.78</v>
      </c>
      <c r="V444" s="7">
        <f t="shared" si="52"/>
        <v>0.193</v>
      </c>
      <c r="W444" s="7">
        <f t="shared" si="53"/>
        <v>-0.12899999999999998</v>
      </c>
      <c r="X444" s="7">
        <f t="shared" si="51"/>
        <v>-0.70000000000000007</v>
      </c>
      <c r="Y444" s="2">
        <v>-0.34723100000000001</v>
      </c>
      <c r="Z444">
        <v>0.56809699999999996</v>
      </c>
      <c r="AA444">
        <v>17.865400000000001</v>
      </c>
      <c r="AC444" s="2"/>
      <c r="AM444">
        <f t="shared" si="54"/>
        <v>2.5563689691408951E-2</v>
      </c>
      <c r="AN444" s="2">
        <f t="shared" si="55"/>
        <v>5.3329110308591048E-2</v>
      </c>
    </row>
    <row r="445" spans="17:40" x14ac:dyDescent="0.25">
      <c r="Q445">
        <f t="shared" si="56"/>
        <v>2013</v>
      </c>
      <c r="R445" s="2">
        <v>0.210068</v>
      </c>
      <c r="S445">
        <v>0.21299999999999999</v>
      </c>
      <c r="T445">
        <v>-0.46899999999999997</v>
      </c>
      <c r="U445">
        <v>-1.25</v>
      </c>
      <c r="V445" s="7">
        <f t="shared" si="52"/>
        <v>0.28200000000000003</v>
      </c>
      <c r="W445" s="7">
        <f t="shared" si="53"/>
        <v>-0.66699999999999993</v>
      </c>
      <c r="X445" s="7">
        <f t="shared" si="51"/>
        <v>-2.0300000000000002</v>
      </c>
      <c r="Y445" s="2">
        <v>-0.413906</v>
      </c>
      <c r="Z445">
        <v>0.101204</v>
      </c>
      <c r="AA445">
        <v>20.158899999999999</v>
      </c>
      <c r="AC445" s="2"/>
      <c r="AM445">
        <f t="shared" si="54"/>
        <v>0.11199932739857908</v>
      </c>
      <c r="AN445" s="2">
        <f t="shared" si="55"/>
        <v>9.8068672601420923E-2</v>
      </c>
    </row>
    <row r="446" spans="17:40" x14ac:dyDescent="0.25">
      <c r="Q446">
        <f t="shared" si="56"/>
        <v>2013</v>
      </c>
      <c r="R446" s="2">
        <v>0.225243</v>
      </c>
      <c r="S446">
        <v>0.217</v>
      </c>
      <c r="T446">
        <v>-0.61399999999999999</v>
      </c>
      <c r="U446">
        <v>-1.04</v>
      </c>
      <c r="V446" s="7">
        <f t="shared" si="52"/>
        <v>0.43</v>
      </c>
      <c r="W446" s="7">
        <f t="shared" si="53"/>
        <v>-0.98299999999999998</v>
      </c>
      <c r="X446" s="7">
        <f t="shared" si="51"/>
        <v>-2.29</v>
      </c>
      <c r="Y446" s="2">
        <v>-0.138906</v>
      </c>
      <c r="Z446">
        <v>0.29036400000000001</v>
      </c>
      <c r="AA446">
        <v>20.710799999999999</v>
      </c>
      <c r="AC446" s="2"/>
      <c r="AM446">
        <f t="shared" si="54"/>
        <v>0.1020929824838992</v>
      </c>
      <c r="AN446" s="2">
        <f t="shared" si="55"/>
        <v>0.1231500175161008</v>
      </c>
    </row>
    <row r="447" spans="17:40" x14ac:dyDescent="0.25">
      <c r="Q447">
        <f t="shared" si="56"/>
        <v>2013</v>
      </c>
      <c r="R447" s="2">
        <v>0.23070599999999999</v>
      </c>
      <c r="S447">
        <v>0.27800000000000002</v>
      </c>
      <c r="T447">
        <v>-0.19</v>
      </c>
      <c r="U447">
        <v>-0.48</v>
      </c>
      <c r="V447" s="7">
        <f t="shared" si="52"/>
        <v>0.495</v>
      </c>
      <c r="W447" s="7">
        <f t="shared" si="53"/>
        <v>-0.70400000000000007</v>
      </c>
      <c r="X447" s="7">
        <f t="shared" si="51"/>
        <v>-1.52</v>
      </c>
      <c r="Y447" s="2">
        <v>0.33546900000000002</v>
      </c>
      <c r="Z447">
        <v>-0.44303500000000001</v>
      </c>
      <c r="AA447">
        <v>18.193899999999999</v>
      </c>
      <c r="AC447" s="2"/>
      <c r="AM447">
        <f t="shared" si="54"/>
        <v>0.13830909056833463</v>
      </c>
      <c r="AN447" s="2">
        <f t="shared" si="55"/>
        <v>9.2396909431665369E-2</v>
      </c>
    </row>
    <row r="448" spans="17:40" x14ac:dyDescent="0.25">
      <c r="Q448">
        <f t="shared" si="56"/>
        <v>2013</v>
      </c>
      <c r="R448" s="2">
        <v>0.17524200000000001</v>
      </c>
      <c r="S448">
        <v>0.37</v>
      </c>
      <c r="T448">
        <v>9.4E-2</v>
      </c>
      <c r="U448">
        <v>-0.87</v>
      </c>
      <c r="V448" s="7">
        <f t="shared" si="52"/>
        <v>0.64800000000000002</v>
      </c>
      <c r="W448" s="7">
        <f t="shared" si="53"/>
        <v>4.0000000000000036E-3</v>
      </c>
      <c r="X448" s="7">
        <f t="shared" si="51"/>
        <v>-1.35</v>
      </c>
      <c r="Y448" s="2">
        <v>-0.400312</v>
      </c>
      <c r="Z448">
        <v>0.245917</v>
      </c>
      <c r="AA448">
        <v>15.9168</v>
      </c>
      <c r="AC448" s="2"/>
      <c r="AM448">
        <f t="shared" si="54"/>
        <v>0.21283296638839458</v>
      </c>
      <c r="AN448" s="2">
        <f t="shared" si="55"/>
        <v>-3.759096638839457E-2</v>
      </c>
    </row>
    <row r="449" spans="17:40" x14ac:dyDescent="0.25">
      <c r="Q449">
        <f t="shared" si="56"/>
        <v>2013</v>
      </c>
      <c r="R449" s="2">
        <v>0.224496</v>
      </c>
      <c r="S449">
        <v>0.151</v>
      </c>
      <c r="T449">
        <v>-9.2999999999999999E-2</v>
      </c>
      <c r="U449">
        <v>-0.11</v>
      </c>
      <c r="V449" s="7">
        <f t="shared" si="52"/>
        <v>0.52100000000000002</v>
      </c>
      <c r="W449" s="7">
        <f t="shared" si="53"/>
        <v>0.10100000000000001</v>
      </c>
      <c r="X449" s="7">
        <f t="shared" si="51"/>
        <v>-0.98</v>
      </c>
      <c r="Y449" s="2">
        <v>-1.0876600000000001</v>
      </c>
      <c r="Z449">
        <v>2.1231300000000002</v>
      </c>
      <c r="AA449">
        <v>16.329499999999999</v>
      </c>
      <c r="AC449" s="2"/>
      <c r="AM449">
        <f t="shared" si="54"/>
        <v>6.1048687273794137E-2</v>
      </c>
      <c r="AN449" s="2">
        <f t="shared" si="55"/>
        <v>0.16344731272620586</v>
      </c>
    </row>
    <row r="450" spans="17:40" x14ac:dyDescent="0.25">
      <c r="Q450">
        <f t="shared" si="56"/>
        <v>2013</v>
      </c>
      <c r="R450" s="2">
        <v>0.16598099999999999</v>
      </c>
      <c r="S450">
        <v>5.8999999999999997E-2</v>
      </c>
      <c r="T450">
        <v>-0.312</v>
      </c>
      <c r="U450">
        <v>-0.41</v>
      </c>
      <c r="V450" s="7">
        <f t="shared" si="52"/>
        <v>0.21</v>
      </c>
      <c r="W450" s="7">
        <f t="shared" si="53"/>
        <v>-0.30500000000000005</v>
      </c>
      <c r="X450" s="7">
        <f t="shared" si="51"/>
        <v>-0.52</v>
      </c>
      <c r="Y450" s="2">
        <v>-0.89390599999999998</v>
      </c>
      <c r="Z450">
        <v>1.67062</v>
      </c>
      <c r="AA450">
        <v>16.2041</v>
      </c>
      <c r="AC450" s="2"/>
      <c r="AM450">
        <f t="shared" si="54"/>
        <v>8.8818172360995758E-3</v>
      </c>
      <c r="AN450" s="2">
        <f t="shared" si="55"/>
        <v>0.15709918276390042</v>
      </c>
    </row>
    <row r="451" spans="17:40" x14ac:dyDescent="0.25">
      <c r="Q451">
        <f t="shared" si="56"/>
        <v>2014</v>
      </c>
      <c r="R451" s="2">
        <v>0.15856700000000001</v>
      </c>
      <c r="S451">
        <v>-3.9E-2</v>
      </c>
      <c r="T451">
        <v>-0.34499999999999997</v>
      </c>
      <c r="U451">
        <v>0.3</v>
      </c>
      <c r="V451" s="7">
        <f t="shared" si="52"/>
        <v>1.9999999999999997E-2</v>
      </c>
      <c r="W451" s="7">
        <f t="shared" si="53"/>
        <v>-0.55700000000000005</v>
      </c>
      <c r="X451" s="7">
        <f t="shared" si="51"/>
        <v>-0.10999999999999999</v>
      </c>
      <c r="Y451" s="2">
        <v>1.05538</v>
      </c>
      <c r="Z451">
        <v>-0.55601100000000003</v>
      </c>
      <c r="AA451">
        <v>16.2834</v>
      </c>
      <c r="AC451" s="2"/>
      <c r="AM451">
        <f t="shared" si="54"/>
        <v>-6.7381699665217981E-2</v>
      </c>
      <c r="AN451" s="2">
        <f t="shared" si="55"/>
        <v>0.22594869966521799</v>
      </c>
    </row>
    <row r="452" spans="17:40" x14ac:dyDescent="0.25">
      <c r="Q452">
        <f t="shared" si="56"/>
        <v>2014</v>
      </c>
      <c r="R452" s="2">
        <v>0.121174</v>
      </c>
      <c r="S452">
        <v>-0.02</v>
      </c>
      <c r="T452">
        <v>-0.26900000000000002</v>
      </c>
      <c r="U452">
        <v>0.38</v>
      </c>
      <c r="V452" s="7">
        <f t="shared" si="52"/>
        <v>-5.8999999999999997E-2</v>
      </c>
      <c r="W452" s="7">
        <f t="shared" si="53"/>
        <v>-0.51400000000000001</v>
      </c>
      <c r="X452" s="7">
        <f t="shared" si="51"/>
        <v>0.67999999999999994</v>
      </c>
      <c r="Y452" s="2">
        <v>-1.2835399999999999</v>
      </c>
      <c r="Z452">
        <v>0.49983699999999998</v>
      </c>
      <c r="AA452">
        <v>14.8934</v>
      </c>
      <c r="AC452" s="2"/>
      <c r="AM452">
        <f t="shared" si="54"/>
        <v>-5.5809322778283446E-2</v>
      </c>
      <c r="AN452" s="2">
        <f t="shared" si="55"/>
        <v>0.17698332277828344</v>
      </c>
    </row>
    <row r="453" spans="17:40" x14ac:dyDescent="0.25">
      <c r="Q453">
        <f t="shared" si="56"/>
        <v>2014</v>
      </c>
      <c r="R453" s="2">
        <v>0.143203</v>
      </c>
      <c r="S453">
        <v>-5.8000000000000003E-2</v>
      </c>
      <c r="T453">
        <v>-0.17</v>
      </c>
      <c r="U453">
        <v>0.97</v>
      </c>
      <c r="V453" s="7">
        <f t="shared" si="52"/>
        <v>-7.8E-2</v>
      </c>
      <c r="W453" s="7">
        <f t="shared" si="53"/>
        <v>-0.33900000000000008</v>
      </c>
      <c r="X453" s="7">
        <f t="shared" si="51"/>
        <v>1.35</v>
      </c>
      <c r="Y453" s="2">
        <v>-0.23092299999999999</v>
      </c>
      <c r="Z453">
        <v>1.39666</v>
      </c>
      <c r="AA453">
        <v>13.0846</v>
      </c>
      <c r="AC453" s="2"/>
      <c r="AM453">
        <f t="shared" si="54"/>
        <v>-8.9551461717240585E-2</v>
      </c>
      <c r="AN453" s="2">
        <f t="shared" si="55"/>
        <v>0.23275446171724057</v>
      </c>
    </row>
    <row r="454" spans="17:40" x14ac:dyDescent="0.25">
      <c r="Q454">
        <f t="shared" si="56"/>
        <v>2014</v>
      </c>
      <c r="R454" s="2">
        <v>0.26073299999999999</v>
      </c>
      <c r="S454">
        <v>-7.0999999999999994E-2</v>
      </c>
      <c r="T454">
        <v>0.152</v>
      </c>
      <c r="U454">
        <v>1.1299999999999999</v>
      </c>
      <c r="V454" s="7">
        <f t="shared" si="52"/>
        <v>-0.129</v>
      </c>
      <c r="W454" s="7">
        <f t="shared" si="53"/>
        <v>8.199999999999999E-2</v>
      </c>
      <c r="X454" s="7">
        <f t="shared" si="51"/>
        <v>2.0999999999999996</v>
      </c>
      <c r="Y454" s="2">
        <v>0.25676900000000002</v>
      </c>
      <c r="Z454">
        <v>0.86823799999999995</v>
      </c>
      <c r="AA454">
        <v>7.7641799999999996</v>
      </c>
      <c r="AC454" s="2"/>
      <c r="AM454">
        <f t="shared" si="54"/>
        <v>-8.7631417667957651E-2</v>
      </c>
      <c r="AN454" s="2">
        <f t="shared" si="55"/>
        <v>0.34836441766795767</v>
      </c>
    </row>
    <row r="455" spans="17:40" x14ac:dyDescent="0.25">
      <c r="Q455">
        <f t="shared" si="56"/>
        <v>2014</v>
      </c>
      <c r="R455" s="2">
        <v>0.25894499999999998</v>
      </c>
      <c r="S455">
        <v>2.1000000000000001E-2</v>
      </c>
      <c r="T455">
        <v>0.93200000000000005</v>
      </c>
      <c r="U455">
        <v>1.8</v>
      </c>
      <c r="V455" s="7">
        <f t="shared" si="52"/>
        <v>-4.9999999999999989E-2</v>
      </c>
      <c r="W455" s="7">
        <f t="shared" si="53"/>
        <v>1.1840000000000002</v>
      </c>
      <c r="X455" s="7">
        <f t="shared" si="51"/>
        <v>2.9299999999999997</v>
      </c>
      <c r="Y455" s="2">
        <v>-0.59476899999999999</v>
      </c>
      <c r="Z455">
        <v>0.46566600000000002</v>
      </c>
      <c r="AA455">
        <v>-0.951492</v>
      </c>
      <c r="AC455" s="2"/>
      <c r="AM455">
        <f t="shared" si="54"/>
        <v>-2.2067205469554468E-2</v>
      </c>
      <c r="AN455" s="2">
        <f t="shared" si="55"/>
        <v>0.28101220546955447</v>
      </c>
    </row>
    <row r="456" spans="17:40" x14ac:dyDescent="0.25">
      <c r="Q456">
        <f t="shared" si="56"/>
        <v>2014</v>
      </c>
      <c r="R456" s="2">
        <v>0.32071300000000003</v>
      </c>
      <c r="S456">
        <v>8.5000000000000006E-2</v>
      </c>
      <c r="T456">
        <v>0.878</v>
      </c>
      <c r="U456">
        <v>0.82</v>
      </c>
      <c r="V456" s="7">
        <f t="shared" si="52"/>
        <v>0.10600000000000001</v>
      </c>
      <c r="W456" s="7">
        <f t="shared" si="53"/>
        <v>1.9100000000000001</v>
      </c>
      <c r="X456" s="7">
        <f t="shared" si="51"/>
        <v>2.62</v>
      </c>
      <c r="Y456" s="2">
        <v>-1.43723</v>
      </c>
      <c r="Z456">
        <v>-0.48800300000000002</v>
      </c>
      <c r="AA456">
        <v>-9.4946300000000008</v>
      </c>
      <c r="AC456" s="2"/>
      <c r="AM456">
        <f t="shared" si="54"/>
        <v>3.9176246428780981E-2</v>
      </c>
      <c r="AN456" s="2">
        <f t="shared" si="55"/>
        <v>0.28153675357121904</v>
      </c>
    </row>
    <row r="457" spans="17:40" x14ac:dyDescent="0.25">
      <c r="Q457">
        <f t="shared" si="56"/>
        <v>2014</v>
      </c>
      <c r="AC457" s="2"/>
    </row>
    <row r="458" spans="17:40" x14ac:dyDescent="0.25">
      <c r="Q458">
        <f t="shared" si="56"/>
        <v>2014</v>
      </c>
      <c r="AC458" s="2"/>
    </row>
    <row r="459" spans="17:40" x14ac:dyDescent="0.25">
      <c r="Q459">
        <f t="shared" si="56"/>
        <v>2014</v>
      </c>
      <c r="AC459" s="2"/>
    </row>
    <row r="460" spans="17:40" x14ac:dyDescent="0.25">
      <c r="Q460">
        <f t="shared" si="56"/>
        <v>2014</v>
      </c>
      <c r="AC460" s="2"/>
    </row>
    <row r="461" spans="17:40" x14ac:dyDescent="0.25">
      <c r="Q461">
        <f t="shared" si="56"/>
        <v>2014</v>
      </c>
      <c r="AC461" s="2"/>
    </row>
    <row r="462" spans="17:40" x14ac:dyDescent="0.25">
      <c r="Q462">
        <f t="shared" si="56"/>
        <v>2014</v>
      </c>
      <c r="AC462" s="2"/>
    </row>
    <row r="463" spans="17:40" x14ac:dyDescent="0.25">
      <c r="AC463" s="2"/>
    </row>
    <row r="464" spans="17:40" x14ac:dyDescent="0.25">
      <c r="AC464" s="2"/>
    </row>
    <row r="465" spans="29:29" x14ac:dyDescent="0.25">
      <c r="AC465" s="2"/>
    </row>
    <row r="466" spans="29:29" x14ac:dyDescent="0.25">
      <c r="AC466" s="2"/>
    </row>
    <row r="467" spans="29:29" x14ac:dyDescent="0.25">
      <c r="AC467" s="2"/>
    </row>
    <row r="468" spans="29:29" x14ac:dyDescent="0.25">
      <c r="AC468" s="2"/>
    </row>
    <row r="469" spans="29:29" x14ac:dyDescent="0.25">
      <c r="AC469" s="2"/>
    </row>
    <row r="470" spans="29:29" x14ac:dyDescent="0.25">
      <c r="AC470" s="2"/>
    </row>
    <row r="471" spans="29:29" x14ac:dyDescent="0.25">
      <c r="AC471" s="2"/>
    </row>
    <row r="472" spans="29:29" x14ac:dyDescent="0.25">
      <c r="AC472" s="2"/>
    </row>
    <row r="473" spans="29:29" x14ac:dyDescent="0.25">
      <c r="AC473" s="2"/>
    </row>
    <row r="474" spans="29:29" x14ac:dyDescent="0.25">
      <c r="AC474" s="2"/>
    </row>
    <row r="475" spans="29:29" x14ac:dyDescent="0.25">
      <c r="AC475" s="2"/>
    </row>
    <row r="476" spans="29:29" x14ac:dyDescent="0.25">
      <c r="AC476" s="2"/>
    </row>
    <row r="477" spans="29:29" x14ac:dyDescent="0.25">
      <c r="AC477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Spencer</dc:creator>
  <cp:lastModifiedBy>Roy Spencer</cp:lastModifiedBy>
  <dcterms:created xsi:type="dcterms:W3CDTF">2014-07-25T18:13:48Z</dcterms:created>
  <dcterms:modified xsi:type="dcterms:W3CDTF">2014-11-12T15:11:18Z</dcterms:modified>
</cp:coreProperties>
</file>