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" windowWidth="30675" windowHeight="1692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D1" i="1" l="1"/>
  <c r="G1" i="1"/>
  <c r="B8" i="1" l="1"/>
  <c r="D8" i="1"/>
  <c r="E8" i="1" s="1"/>
  <c r="C9" i="1" s="1"/>
  <c r="D9" i="1" s="1"/>
  <c r="E9" i="1" s="1"/>
  <c r="B9" i="1" l="1"/>
  <c r="C10" i="1"/>
  <c r="D10" i="1" l="1"/>
  <c r="E10" i="1" s="1"/>
  <c r="C11" i="1" s="1"/>
  <c r="B11" i="1" s="1"/>
  <c r="B10" i="1"/>
  <c r="D11" i="1" l="1"/>
  <c r="E11" i="1" l="1"/>
  <c r="C12" i="1" s="1"/>
  <c r="D12" i="1" l="1"/>
  <c r="E12" i="1" s="1"/>
  <c r="C13" i="1" s="1"/>
  <c r="B13" i="1" s="1"/>
  <c r="B12" i="1"/>
  <c r="D13" i="1" l="1"/>
  <c r="E13" i="1" s="1"/>
  <c r="C14" i="1" s="1"/>
  <c r="D14" i="1" l="1"/>
  <c r="E14" i="1" s="1"/>
  <c r="C15" i="1" s="1"/>
  <c r="B15" i="1" s="1"/>
  <c r="B14" i="1"/>
  <c r="D15" i="1" l="1"/>
  <c r="E15" i="1" s="1"/>
  <c r="C16" i="1" s="1"/>
  <c r="B16" i="1" s="1"/>
  <c r="D16" i="1" l="1"/>
  <c r="E16" i="1" s="1"/>
  <c r="C17" i="1" s="1"/>
  <c r="B17" i="1" s="1"/>
  <c r="D17" i="1" l="1"/>
  <c r="E17" i="1" s="1"/>
  <c r="C18" i="1" s="1"/>
  <c r="B18" i="1" s="1"/>
  <c r="D18" i="1" l="1"/>
  <c r="E18" i="1" s="1"/>
  <c r="C19" i="1" s="1"/>
  <c r="B19" i="1" s="1"/>
  <c r="D19" i="1" l="1"/>
  <c r="E19" i="1" s="1"/>
  <c r="C20" i="1" s="1"/>
  <c r="B20" i="1" s="1"/>
  <c r="D20" i="1" l="1"/>
  <c r="E20" i="1" s="1"/>
  <c r="C21" i="1" s="1"/>
  <c r="B21" i="1" s="1"/>
  <c r="D21" i="1" l="1"/>
  <c r="E21" i="1" s="1"/>
  <c r="C22" i="1" s="1"/>
  <c r="B22" i="1" s="1"/>
  <c r="D22" i="1" l="1"/>
  <c r="E22" i="1" s="1"/>
  <c r="C23" i="1" s="1"/>
  <c r="B23" i="1" s="1"/>
  <c r="D23" i="1" l="1"/>
  <c r="E23" i="1" s="1"/>
  <c r="C24" i="1" s="1"/>
  <c r="B24" i="1" s="1"/>
  <c r="D24" i="1" l="1"/>
  <c r="E24" i="1" s="1"/>
  <c r="C25" i="1" s="1"/>
  <c r="B25" i="1" s="1"/>
  <c r="D25" i="1" l="1"/>
  <c r="E25" i="1" s="1"/>
  <c r="C26" i="1" s="1"/>
  <c r="B26" i="1" s="1"/>
  <c r="D26" i="1" l="1"/>
  <c r="E26" i="1" s="1"/>
  <c r="C27" i="1" s="1"/>
  <c r="B27" i="1" s="1"/>
  <c r="D27" i="1" l="1"/>
  <c r="E27" i="1" s="1"/>
  <c r="C28" i="1" s="1"/>
  <c r="B28" i="1" s="1"/>
  <c r="D28" i="1" l="1"/>
  <c r="E28" i="1" s="1"/>
  <c r="C29" i="1" s="1"/>
  <c r="B29" i="1" s="1"/>
  <c r="D29" i="1" l="1"/>
  <c r="E29" i="1" s="1"/>
  <c r="C30" i="1" s="1"/>
  <c r="B30" i="1" s="1"/>
  <c r="D30" i="1" l="1"/>
  <c r="E30" i="1" s="1"/>
</calcChain>
</file>

<file path=xl/sharedStrings.xml><?xml version="1.0" encoding="utf-8"?>
<sst xmlns="http://schemas.openxmlformats.org/spreadsheetml/2006/main" count="40" uniqueCount="39">
  <si>
    <t>Cooling rate</t>
  </si>
  <si>
    <t>7:00 p.m.</t>
  </si>
  <si>
    <t>7:30 p.m.</t>
  </si>
  <si>
    <t>8:00 p.m.</t>
  </si>
  <si>
    <t>8:30 p.m.</t>
  </si>
  <si>
    <t>9:00 p.m.</t>
  </si>
  <si>
    <t>9:30 p.m.</t>
  </si>
  <si>
    <t>10:00 p.m.</t>
  </si>
  <si>
    <t>10:30 p.m.</t>
  </si>
  <si>
    <t>11:00 p.m.</t>
  </si>
  <si>
    <t>11:30 p.m.</t>
  </si>
  <si>
    <t>12:00 a.m.</t>
  </si>
  <si>
    <t>12:30 a.m.</t>
  </si>
  <si>
    <t>1:00 a.m.</t>
  </si>
  <si>
    <t>1:30 a.m.</t>
  </si>
  <si>
    <t>2:00 a.m.</t>
  </si>
  <si>
    <t>2:30 a.m.</t>
  </si>
  <si>
    <t>3:00 a.m.</t>
  </si>
  <si>
    <t>3:30 a.m.</t>
  </si>
  <si>
    <t>4:00 a.m.</t>
  </si>
  <si>
    <t>4:30 a.m.</t>
  </si>
  <si>
    <t>5:00 a.m.</t>
  </si>
  <si>
    <t>5:30 a.m.</t>
  </si>
  <si>
    <t>6:00 a.m.</t>
  </si>
  <si>
    <t>(Kelvin)</t>
  </si>
  <si>
    <t>meters</t>
  </si>
  <si>
    <t>Upwelling IR</t>
  </si>
  <si>
    <t>downwelling IR=</t>
  </si>
  <si>
    <t>emiss*sigma*T^4</t>
  </si>
  <si>
    <t>MJ m-3 K-1</t>
  </si>
  <si>
    <t>(F)</t>
  </si>
  <si>
    <t>deg C/30 min</t>
  </si>
  <si>
    <t>numbers in red are adjustable</t>
  </si>
  <si>
    <t>W m-2</t>
  </si>
  <si>
    <t>(W m-2)</t>
  </si>
  <si>
    <t>water depth =</t>
  </si>
  <si>
    <t>water heat capacity=</t>
  </si>
  <si>
    <t>waterl IR emissivity=</t>
  </si>
  <si>
    <t>water avg. Temp.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</si>
</sst>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49" fontId="0" fillId="0" borderId="0" xfId="0" applyNumberFormat="1"/>
    <xf numFmtId="0" fontId="0" fillId="0" borderId="0" xfId="0" applyAlignment="1">
      <alignment horizontal="center"/>
    </xf>
    <xf numFmtId="2" fontId="0" fillId="0" borderId="0" xfId="0" applyNumberFormat="1"/>
    <xf numFmtId="164" fontId="0" fillId="0" borderId="0" xfId="0" applyNumberFormat="1"/>
    <xf numFmtId="0" fontId="2" fillId="0" borderId="0" xfId="0" applyFont="1"/>
    <xf numFmtId="0" fontId="2" fillId="0" borderId="0" xfId="0" applyFont="1" applyAlignment="1">
      <alignment horizontal="center"/>
    </xf>
    <xf numFmtId="0" fontId="1" fillId="0" borderId="0" xfId="0" applyFont="1"/>
    <xf numFmtId="0" fontId="3" fillId="0" borderId="0" xfId="0" applyFont="1"/>
    <xf numFmtId="0" fontId="4" fillId="0" borderId="0" xfId="0" applyFont="1"/>
    <xf numFmtId="0" fontId="5" fillId="2" borderId="0" xfId="0" applyFont="1" applyFill="1"/>
    <xf numFmtId="165" fontId="0" fillId="0" borderId="0" xfId="0" applyNumberFormat="1"/>
    <xf numFmtId="2" fontId="4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Sheet1!$A$8:$A$32</c:f>
              <c:strCache>
                <c:ptCount val="23"/>
                <c:pt idx="0">
                  <c:v>7:00 p.m.</c:v>
                </c:pt>
                <c:pt idx="1">
                  <c:v>7:30 p.m.</c:v>
                </c:pt>
                <c:pt idx="2">
                  <c:v>8:00 p.m.</c:v>
                </c:pt>
                <c:pt idx="3">
                  <c:v>8:30 p.m.</c:v>
                </c:pt>
                <c:pt idx="4">
                  <c:v>9:00 p.m.</c:v>
                </c:pt>
                <c:pt idx="5">
                  <c:v>9:30 p.m.</c:v>
                </c:pt>
                <c:pt idx="6">
                  <c:v>10:00 p.m.</c:v>
                </c:pt>
                <c:pt idx="7">
                  <c:v>10:30 p.m.</c:v>
                </c:pt>
                <c:pt idx="8">
                  <c:v>11:00 p.m.</c:v>
                </c:pt>
                <c:pt idx="9">
                  <c:v>11:30 p.m.</c:v>
                </c:pt>
                <c:pt idx="10">
                  <c:v>12:00 a.m.</c:v>
                </c:pt>
                <c:pt idx="11">
                  <c:v>12:30 a.m.</c:v>
                </c:pt>
                <c:pt idx="12">
                  <c:v>1:00 a.m.</c:v>
                </c:pt>
                <c:pt idx="13">
                  <c:v>1:30 a.m.</c:v>
                </c:pt>
                <c:pt idx="14">
                  <c:v>2:00 a.m.</c:v>
                </c:pt>
                <c:pt idx="15">
                  <c:v>2:30 a.m.</c:v>
                </c:pt>
                <c:pt idx="16">
                  <c:v>3:00 a.m.</c:v>
                </c:pt>
                <c:pt idx="17">
                  <c:v>3:30 a.m.</c:v>
                </c:pt>
                <c:pt idx="18">
                  <c:v>4:00 a.m.</c:v>
                </c:pt>
                <c:pt idx="19">
                  <c:v>4:30 a.m.</c:v>
                </c:pt>
                <c:pt idx="20">
                  <c:v>5:00 a.m.</c:v>
                </c:pt>
                <c:pt idx="21">
                  <c:v>5:30 a.m.</c:v>
                </c:pt>
                <c:pt idx="22">
                  <c:v>6:00 a.m.</c:v>
                </c:pt>
              </c:strCache>
            </c:strRef>
          </c:cat>
          <c:val>
            <c:numRef>
              <c:f>Sheet1!$B$8:$B$32</c:f>
              <c:numCache>
                <c:formatCode>0.00</c:formatCode>
                <c:ptCount val="25"/>
                <c:pt idx="0">
                  <c:v>76.730000000000047</c:v>
                </c:pt>
                <c:pt idx="1">
                  <c:v>76.70281238807982</c:v>
                </c:pt>
                <c:pt idx="2">
                  <c:v>76.675960136275364</c:v>
                </c:pt>
                <c:pt idx="3">
                  <c:v>76.64943905785556</c:v>
                </c:pt>
                <c:pt idx="4">
                  <c:v>76.623245019582129</c:v>
                </c:pt>
                <c:pt idx="5">
                  <c:v>76.597373940996135</c:v>
                </c:pt>
                <c:pt idx="6">
                  <c:v>76.57182179371469</c:v>
                </c:pt>
                <c:pt idx="7">
                  <c:v>76.546584600738086</c:v>
                </c:pt>
                <c:pt idx="8">
                  <c:v>76.521658435766682</c:v>
                </c:pt>
                <c:pt idx="9">
                  <c:v>76.497039422527337</c:v>
                </c:pt>
                <c:pt idx="10">
                  <c:v>76.472723734109721</c:v>
                </c:pt>
                <c:pt idx="11">
                  <c:v>76.448707592311933</c:v>
                </c:pt>
                <c:pt idx="12">
                  <c:v>76.424987266995515</c:v>
                </c:pt>
                <c:pt idx="13">
                  <c:v>76.401559075449569</c:v>
                </c:pt>
                <c:pt idx="14">
                  <c:v>76.378419381763592</c:v>
                </c:pt>
                <c:pt idx="15">
                  <c:v>76.355564596209803</c:v>
                </c:pt>
                <c:pt idx="16">
                  <c:v>76.332991174633804</c:v>
                </c:pt>
                <c:pt idx="17">
                  <c:v>76.310695617853554</c:v>
                </c:pt>
                <c:pt idx="18">
                  <c:v>76.288674471067537</c:v>
                </c:pt>
                <c:pt idx="19">
                  <c:v>76.266924323270558</c:v>
                </c:pt>
                <c:pt idx="20">
                  <c:v>76.245441806678016</c:v>
                </c:pt>
                <c:pt idx="21">
                  <c:v>76.224223596158396</c:v>
                </c:pt>
                <c:pt idx="22">
                  <c:v>76.203266408673429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869376"/>
        <c:axId val="70871680"/>
      </c:lineChart>
      <c:catAx>
        <c:axId val="70869376"/>
        <c:scaling>
          <c:orientation val="minMax"/>
        </c:scaling>
        <c:delete val="0"/>
        <c:axPos val="b"/>
        <c:majorTickMark val="out"/>
        <c:minorTickMark val="none"/>
        <c:tickLblPos val="low"/>
        <c:crossAx val="70871680"/>
        <c:crosses val="autoZero"/>
        <c:auto val="1"/>
        <c:lblAlgn val="ctr"/>
        <c:lblOffset val="100"/>
        <c:tickLblSkip val="2"/>
        <c:tickMarkSkip val="2"/>
        <c:noMultiLvlLbl val="0"/>
      </c:catAx>
      <c:valAx>
        <c:axId val="70871680"/>
        <c:scaling>
          <c:orientation val="minMax"/>
          <c:max val="77"/>
          <c:min val="74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800"/>
                </a:pPr>
                <a:r>
                  <a:rPr lang="en-US" sz="1800"/>
                  <a:t>Water Layer Temperature (deg. F)</a:t>
                </a:r>
              </a:p>
            </c:rich>
          </c:tx>
          <c:layout/>
          <c:overlay val="0"/>
        </c:title>
        <c:numFmt formatCode="0.0" sourceLinked="0"/>
        <c:majorTickMark val="out"/>
        <c:minorTickMark val="none"/>
        <c:tickLblPos val="nextTo"/>
        <c:crossAx val="70869376"/>
        <c:crosses val="autoZero"/>
        <c:crossBetween val="midCat"/>
        <c:majorUnit val="0.2"/>
      </c:valAx>
    </c:plotArea>
    <c:plotVisOnly val="1"/>
    <c:dispBlanksAs val="gap"/>
    <c:showDLblsOverMax val="0"/>
  </c:chart>
  <c:txPr>
    <a:bodyPr/>
    <a:lstStyle/>
    <a:p>
      <a:pPr>
        <a:defRPr sz="1400" b="1"/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485773</xdr:colOff>
      <xdr:row>4</xdr:row>
      <xdr:rowOff>100011</xdr:rowOff>
    </xdr:from>
    <xdr:to>
      <xdr:col>19</xdr:col>
      <xdr:colOff>180974</xdr:colOff>
      <xdr:row>39</xdr:row>
      <xdr:rowOff>161925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tabSelected="1" workbookViewId="0">
      <selection activeCell="D50" sqref="D50"/>
    </sheetView>
  </sheetViews>
  <sheetFormatPr defaultRowHeight="15" x14ac:dyDescent="0.25"/>
  <cols>
    <col min="2" max="2" width="19.7109375" customWidth="1"/>
    <col min="3" max="3" width="17.7109375" customWidth="1"/>
    <col min="4" max="4" width="16.42578125" customWidth="1"/>
    <col min="5" max="5" width="12.42578125" customWidth="1"/>
    <col min="6" max="6" width="12.85546875" customWidth="1"/>
    <col min="7" max="7" width="12" customWidth="1"/>
  </cols>
  <sheetData>
    <row r="1" spans="1:7" ht="15.75" x14ac:dyDescent="0.25">
      <c r="A1" s="8" t="s">
        <v>32</v>
      </c>
      <c r="B1" s="7"/>
      <c r="C1" s="5" t="s">
        <v>35</v>
      </c>
      <c r="D1" s="9">
        <f>G1</f>
        <v>0.20512820512820512</v>
      </c>
      <c r="E1" s="2" t="s">
        <v>25</v>
      </c>
      <c r="G1">
        <f>8/39</f>
        <v>0.20512820512820512</v>
      </c>
    </row>
    <row r="2" spans="1:7" ht="15.75" x14ac:dyDescent="0.25">
      <c r="C2" s="5" t="s">
        <v>36</v>
      </c>
      <c r="D2" s="9">
        <v>4.1840000000000002</v>
      </c>
      <c r="E2" s="2" t="s">
        <v>29</v>
      </c>
    </row>
    <row r="3" spans="1:7" ht="15.75" x14ac:dyDescent="0.25">
      <c r="C3" s="5" t="s">
        <v>37</v>
      </c>
      <c r="D3" s="9">
        <v>0.98</v>
      </c>
      <c r="E3" s="2"/>
    </row>
    <row r="4" spans="1:7" ht="18.75" x14ac:dyDescent="0.3">
      <c r="C4" s="5" t="s">
        <v>27</v>
      </c>
      <c r="D4" s="10">
        <v>431</v>
      </c>
      <c r="E4" s="2" t="s">
        <v>33</v>
      </c>
    </row>
    <row r="5" spans="1:7" x14ac:dyDescent="0.25">
      <c r="B5" s="6"/>
      <c r="C5" s="6"/>
      <c r="D5" s="6" t="s">
        <v>26</v>
      </c>
      <c r="E5" s="6"/>
    </row>
    <row r="6" spans="1:7" x14ac:dyDescent="0.25">
      <c r="B6" s="6" t="s">
        <v>38</v>
      </c>
      <c r="C6" s="6" t="s">
        <v>38</v>
      </c>
      <c r="D6" s="6" t="s">
        <v>28</v>
      </c>
      <c r="E6" s="6" t="s">
        <v>0</v>
      </c>
    </row>
    <row r="7" spans="1:7" x14ac:dyDescent="0.25">
      <c r="B7" s="6" t="s">
        <v>30</v>
      </c>
      <c r="C7" s="6" t="s">
        <v>24</v>
      </c>
      <c r="D7" s="6" t="s">
        <v>34</v>
      </c>
      <c r="E7" s="6" t="s">
        <v>31</v>
      </c>
    </row>
    <row r="8" spans="1:7" ht="15.75" x14ac:dyDescent="0.25">
      <c r="A8" s="1" t="s">
        <v>1</v>
      </c>
      <c r="B8" s="3">
        <f>(C8-273.15)*1.8+32</f>
        <v>76.730000000000047</v>
      </c>
      <c r="C8" s="12">
        <v>298</v>
      </c>
      <c r="D8" s="3">
        <f>$D$3*0.0000000567*C8*C8*C8*C8</f>
        <v>438.20183401545597</v>
      </c>
      <c r="E8" s="11">
        <f>30*60*(D8-$D$4)/($D$1*$D$2*1000000)</f>
        <v>1.510422884455692E-2</v>
      </c>
    </row>
    <row r="9" spans="1:7" x14ac:dyDescent="0.25">
      <c r="A9" s="1" t="s">
        <v>2</v>
      </c>
      <c r="B9" s="3">
        <f t="shared" ref="B9:B32" si="0">(C9-273.15)*1.8+32</f>
        <v>76.70281238807982</v>
      </c>
      <c r="C9" s="3">
        <f>C8-E8</f>
        <v>297.98489577115544</v>
      </c>
      <c r="D9" s="3">
        <f t="shared" ref="D9:D32" si="1">$D$3*0.0000000567*C9*C9*C9*C9</f>
        <v>438.1129991484558</v>
      </c>
      <c r="E9" s="11">
        <f t="shared" ref="E9:E32" si="2">30*60*(D9-$D$4)/($D$1*$D$2*1000000)</f>
        <v>1.4917917669144274E-2</v>
      </c>
    </row>
    <row r="10" spans="1:7" x14ac:dyDescent="0.25">
      <c r="A10" s="1" t="s">
        <v>3</v>
      </c>
      <c r="B10" s="3">
        <f t="shared" si="0"/>
        <v>76.675960136275364</v>
      </c>
      <c r="C10" s="3">
        <f t="shared" ref="C10:C32" si="3">C9-E9</f>
        <v>297.96997785348628</v>
      </c>
      <c r="D10" s="3">
        <f t="shared" si="1"/>
        <v>438.02527332119604</v>
      </c>
      <c r="E10" s="11">
        <f t="shared" si="2"/>
        <v>1.4733932455424292E-2</v>
      </c>
    </row>
    <row r="11" spans="1:7" x14ac:dyDescent="0.25">
      <c r="A11" s="1" t="s">
        <v>4</v>
      </c>
      <c r="B11" s="3">
        <f t="shared" si="0"/>
        <v>76.64943905785556</v>
      </c>
      <c r="C11" s="3">
        <f t="shared" si="3"/>
        <v>297.95524392103084</v>
      </c>
      <c r="D11" s="3">
        <f t="shared" si="1"/>
        <v>437.9386423637801</v>
      </c>
      <c r="E11" s="11">
        <f t="shared" si="2"/>
        <v>1.4552243485222376E-2</v>
      </c>
    </row>
    <row r="12" spans="1:7" x14ac:dyDescent="0.25">
      <c r="A12" s="1" t="s">
        <v>5</v>
      </c>
      <c r="B12" s="3">
        <f t="shared" si="0"/>
        <v>76.623245019582129</v>
      </c>
      <c r="C12" s="3">
        <f t="shared" si="3"/>
        <v>297.9406916775456</v>
      </c>
      <c r="D12" s="3">
        <f t="shared" si="1"/>
        <v>437.8530922952815</v>
      </c>
      <c r="E12" s="11">
        <f t="shared" si="2"/>
        <v>1.4372821436686221E-2</v>
      </c>
    </row>
    <row r="13" spans="1:7" x14ac:dyDescent="0.25">
      <c r="A13" s="1" t="s">
        <v>6</v>
      </c>
      <c r="B13" s="3">
        <f t="shared" si="0"/>
        <v>76.597373940996135</v>
      </c>
      <c r="C13" s="3">
        <f t="shared" si="3"/>
        <v>297.92631885610894</v>
      </c>
      <c r="D13" s="3">
        <f t="shared" si="1"/>
        <v>437.76860932103193</v>
      </c>
      <c r="E13" s="11">
        <f t="shared" si="2"/>
        <v>1.4195637378598278E-2</v>
      </c>
    </row>
    <row r="14" spans="1:7" x14ac:dyDescent="0.25">
      <c r="A14" s="1" t="s">
        <v>7</v>
      </c>
      <c r="B14" s="3">
        <f t="shared" si="0"/>
        <v>76.57182179371469</v>
      </c>
      <c r="C14" s="3">
        <f t="shared" si="3"/>
        <v>297.91212321873036</v>
      </c>
      <c r="D14" s="3">
        <f t="shared" si="1"/>
        <v>437.68517982995075</v>
      </c>
      <c r="E14" s="11">
        <f t="shared" si="2"/>
        <v>1.4020662764774827E-2</v>
      </c>
    </row>
    <row r="15" spans="1:7" x14ac:dyDescent="0.25">
      <c r="A15" s="1" t="s">
        <v>8</v>
      </c>
      <c r="B15" s="3">
        <f t="shared" si="0"/>
        <v>76.546584600738086</v>
      </c>
      <c r="C15" s="3">
        <f t="shared" si="3"/>
        <v>297.89810255596558</v>
      </c>
      <c r="D15" s="3">
        <f t="shared" si="1"/>
        <v>437.60279039192051</v>
      </c>
      <c r="E15" s="11">
        <f t="shared" si="2"/>
        <v>1.3847869428561772E-2</v>
      </c>
    </row>
    <row r="16" spans="1:7" x14ac:dyDescent="0.25">
      <c r="A16" s="1" t="s">
        <v>9</v>
      </c>
      <c r="B16" s="3">
        <f t="shared" si="0"/>
        <v>76.521658435766682</v>
      </c>
      <c r="C16" s="3">
        <f t="shared" si="3"/>
        <v>297.88425468653702</v>
      </c>
      <c r="D16" s="3">
        <f t="shared" si="1"/>
        <v>437.52142775520178</v>
      </c>
      <c r="E16" s="11">
        <f t="shared" si="2"/>
        <v>1.367722957741292E-2</v>
      </c>
    </row>
    <row r="17" spans="1:5" x14ac:dyDescent="0.25">
      <c r="A17" s="1" t="s">
        <v>10</v>
      </c>
      <c r="B17" s="3">
        <f t="shared" si="0"/>
        <v>76.497039422527337</v>
      </c>
      <c r="C17" s="3">
        <f t="shared" si="3"/>
        <v>297.87057745695961</v>
      </c>
      <c r="D17" s="3">
        <f t="shared" si="1"/>
        <v>437.44107884389007</v>
      </c>
      <c r="E17" s="11">
        <f t="shared" si="2"/>
        <v>1.3508715787556249E-2</v>
      </c>
    </row>
    <row r="18" spans="1:5" x14ac:dyDescent="0.25">
      <c r="A18" s="1" t="s">
        <v>11</v>
      </c>
      <c r="B18" s="3">
        <f t="shared" si="0"/>
        <v>76.472723734109721</v>
      </c>
      <c r="C18" s="3">
        <f t="shared" si="3"/>
        <v>297.85706874117204</v>
      </c>
      <c r="D18" s="3">
        <f t="shared" si="1"/>
        <v>437.36173075541319</v>
      </c>
      <c r="E18" s="11">
        <f t="shared" si="2"/>
        <v>1.33423009987454E-2</v>
      </c>
    </row>
    <row r="19" spans="1:5" x14ac:dyDescent="0.25">
      <c r="A19" s="1" t="s">
        <v>12</v>
      </c>
      <c r="B19" s="3">
        <f t="shared" si="0"/>
        <v>76.448707592311933</v>
      </c>
      <c r="C19" s="3">
        <f t="shared" si="3"/>
        <v>297.84372644017327</v>
      </c>
      <c r="D19" s="3">
        <f t="shared" si="1"/>
        <v>437.28337075806814</v>
      </c>
      <c r="E19" s="11">
        <f t="shared" si="2"/>
        <v>1.3177958509093682E-2</v>
      </c>
    </row>
    <row r="20" spans="1:5" x14ac:dyDescent="0.25">
      <c r="A20" s="1" t="s">
        <v>13</v>
      </c>
      <c r="B20" s="3">
        <f t="shared" si="0"/>
        <v>76.424987266995515</v>
      </c>
      <c r="C20" s="3">
        <f t="shared" si="3"/>
        <v>297.83054848166415</v>
      </c>
      <c r="D20" s="3">
        <f t="shared" si="1"/>
        <v>437.20598628859688</v>
      </c>
      <c r="E20" s="11">
        <f t="shared" si="2"/>
        <v>1.3015661969989862E-2</v>
      </c>
    </row>
    <row r="21" spans="1:5" x14ac:dyDescent="0.25">
      <c r="A21" s="1" t="s">
        <v>14</v>
      </c>
      <c r="B21" s="3">
        <f t="shared" si="0"/>
        <v>76.401559075449569</v>
      </c>
      <c r="C21" s="3">
        <f t="shared" si="3"/>
        <v>297.81753281969418</v>
      </c>
      <c r="D21" s="3">
        <f t="shared" si="1"/>
        <v>437.12956494980085</v>
      </c>
      <c r="E21" s="11">
        <f t="shared" si="2"/>
        <v>1.2855385381095237E-2</v>
      </c>
    </row>
    <row r="22" spans="1:5" x14ac:dyDescent="0.25">
      <c r="A22" s="1" t="s">
        <v>15</v>
      </c>
      <c r="B22" s="3">
        <f t="shared" si="0"/>
        <v>76.378419381763592</v>
      </c>
      <c r="C22" s="3">
        <f t="shared" si="3"/>
        <v>297.80467743431308</v>
      </c>
      <c r="D22" s="3">
        <f t="shared" si="1"/>
        <v>437.05409450819167</v>
      </c>
      <c r="E22" s="11">
        <f t="shared" si="2"/>
        <v>1.2697103085416319E-2</v>
      </c>
    </row>
    <row r="23" spans="1:5" x14ac:dyDescent="0.25">
      <c r="A23" s="1" t="s">
        <v>16</v>
      </c>
      <c r="B23" s="3">
        <f t="shared" si="0"/>
        <v>76.355564596209803</v>
      </c>
      <c r="C23" s="3">
        <f t="shared" si="3"/>
        <v>297.79198033122765</v>
      </c>
      <c r="D23" s="3">
        <f t="shared" si="1"/>
        <v>436.97956289168098</v>
      </c>
      <c r="E23" s="11">
        <f t="shared" si="2"/>
        <v>1.2540789764459999E-2</v>
      </c>
    </row>
    <row r="24" spans="1:5" x14ac:dyDescent="0.25">
      <c r="A24" s="1" t="s">
        <v>17</v>
      </c>
      <c r="B24" s="3">
        <f t="shared" si="0"/>
        <v>76.332991174633804</v>
      </c>
      <c r="C24" s="3">
        <f t="shared" si="3"/>
        <v>297.7794395414632</v>
      </c>
      <c r="D24" s="3">
        <f t="shared" si="1"/>
        <v>436.90595818730418</v>
      </c>
      <c r="E24" s="11">
        <f t="shared" si="2"/>
        <v>1.2386420433459409E-2</v>
      </c>
    </row>
    <row r="25" spans="1:5" x14ac:dyDescent="0.25">
      <c r="A25" s="1" t="s">
        <v>18</v>
      </c>
      <c r="B25" s="3">
        <f t="shared" si="0"/>
        <v>76.310695617853554</v>
      </c>
      <c r="C25" s="3">
        <f t="shared" si="3"/>
        <v>297.76705312102973</v>
      </c>
      <c r="D25" s="3">
        <f t="shared" si="1"/>
        <v>436.833268638981</v>
      </c>
      <c r="E25" s="11">
        <f t="shared" si="2"/>
        <v>1.2233970436677401E-2</v>
      </c>
    </row>
    <row r="26" spans="1:5" x14ac:dyDescent="0.25">
      <c r="A26" s="1" t="s">
        <v>19</v>
      </c>
      <c r="B26" s="3">
        <f t="shared" si="0"/>
        <v>76.288674471067537</v>
      </c>
      <c r="C26" s="3">
        <f t="shared" si="3"/>
        <v>297.75481915059305</v>
      </c>
      <c r="D26" s="3">
        <f t="shared" si="1"/>
        <v>436.76148264531099</v>
      </c>
      <c r="E26" s="11">
        <f t="shared" si="2"/>
        <v>1.208341544278297E-2</v>
      </c>
    </row>
    <row r="27" spans="1:5" x14ac:dyDescent="0.25">
      <c r="A27" s="1" t="s">
        <v>20</v>
      </c>
      <c r="B27" s="3">
        <f t="shared" si="0"/>
        <v>76.266924323270558</v>
      </c>
      <c r="C27" s="3">
        <f t="shared" si="3"/>
        <v>297.74273573515029</v>
      </c>
      <c r="D27" s="3">
        <f t="shared" si="1"/>
        <v>436.69058875740313</v>
      </c>
      <c r="E27" s="11">
        <f t="shared" si="2"/>
        <v>1.1934731440299353E-2</v>
      </c>
    </row>
    <row r="28" spans="1:5" x14ac:dyDescent="0.25">
      <c r="A28" s="1" t="s">
        <v>21</v>
      </c>
      <c r="B28" s="3">
        <f t="shared" si="0"/>
        <v>76.245441806678016</v>
      </c>
      <c r="C28" s="3">
        <f t="shared" si="3"/>
        <v>297.73080100370998</v>
      </c>
      <c r="D28" s="3">
        <f t="shared" si="1"/>
        <v>436.62057567673799</v>
      </c>
      <c r="E28" s="11">
        <f t="shared" si="2"/>
        <v>1.1787894733120417E-2</v>
      </c>
    </row>
    <row r="29" spans="1:5" x14ac:dyDescent="0.25">
      <c r="A29" s="1" t="s">
        <v>22</v>
      </c>
      <c r="B29" s="3">
        <f t="shared" si="0"/>
        <v>76.224223596158396</v>
      </c>
      <c r="C29" s="3">
        <f t="shared" si="3"/>
        <v>297.71901310897687</v>
      </c>
      <c r="D29" s="3">
        <f t="shared" si="1"/>
        <v>436.55143225306557</v>
      </c>
      <c r="E29" s="11">
        <f t="shared" si="2"/>
        <v>1.1642881936101907E-2</v>
      </c>
    </row>
    <row r="30" spans="1:5" x14ac:dyDescent="0.25">
      <c r="A30" s="1" t="s">
        <v>23</v>
      </c>
      <c r="B30" s="3">
        <f t="shared" si="0"/>
        <v>76.203266408673429</v>
      </c>
      <c r="C30" s="3">
        <f t="shared" si="3"/>
        <v>297.70737022704077</v>
      </c>
      <c r="D30" s="3">
        <f t="shared" si="1"/>
        <v>436.48314748233298</v>
      </c>
      <c r="E30" s="11">
        <f t="shared" si="2"/>
        <v>1.1499669970715084E-2</v>
      </c>
    </row>
    <row r="31" spans="1:5" x14ac:dyDescent="0.25">
      <c r="A31" s="1"/>
      <c r="B31" s="4"/>
      <c r="C31" s="4"/>
      <c r="D31" s="3"/>
      <c r="E31" s="3"/>
    </row>
    <row r="32" spans="1:5" x14ac:dyDescent="0.25">
      <c r="A32" s="1"/>
      <c r="B32" s="4"/>
      <c r="C32" s="4"/>
      <c r="D32" s="3"/>
      <c r="E32" s="3"/>
    </row>
    <row r="33" spans="1:4" x14ac:dyDescent="0.25">
      <c r="A33" s="1"/>
      <c r="B33" s="1"/>
    </row>
    <row r="34" spans="1:4" x14ac:dyDescent="0.25">
      <c r="D34" s="3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ESSC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Roy Spencer</dc:creator>
  <cp:lastModifiedBy>Roy Spencer</cp:lastModifiedBy>
  <dcterms:created xsi:type="dcterms:W3CDTF">2015-04-10T14:39:54Z</dcterms:created>
  <dcterms:modified xsi:type="dcterms:W3CDTF">2015-06-30T16:49:39Z</dcterms:modified>
</cp:coreProperties>
</file>