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31635" windowHeight="194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/>
  <c r="D12" i="1"/>
  <c r="D11" i="1"/>
  <c r="D10" i="1"/>
  <c r="D9" i="1"/>
  <c r="D8" i="1"/>
  <c r="D7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12" i="1"/>
  <c r="J51" i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J14" i="1" l="1"/>
  <c r="J7" i="1"/>
  <c r="J35" i="1"/>
  <c r="J31" i="1"/>
  <c r="J47" i="1"/>
  <c r="J43" i="1"/>
  <c r="J39" i="1"/>
  <c r="J33" i="1"/>
  <c r="J30" i="1"/>
  <c r="J24" i="1"/>
  <c r="J22" i="1"/>
  <c r="J16" i="1"/>
  <c r="J11" i="1"/>
  <c r="J18" i="1"/>
  <c r="J26" i="1"/>
  <c r="J13" i="1"/>
  <c r="J17" i="1"/>
  <c r="J19" i="1"/>
  <c r="J21" i="1"/>
  <c r="J37" i="1"/>
  <c r="J23" i="1"/>
  <c r="J54" i="1"/>
  <c r="J8" i="1"/>
  <c r="J15" i="1"/>
  <c r="J20" i="1"/>
  <c r="J28" i="1"/>
  <c r="J25" i="1"/>
  <c r="J29" i="1"/>
  <c r="J34" i="1"/>
  <c r="J38" i="1"/>
  <c r="J42" i="1"/>
  <c r="J46" i="1"/>
  <c r="J50" i="1"/>
  <c r="J55" i="1"/>
  <c r="J27" i="1"/>
  <c r="J32" i="1"/>
  <c r="J36" i="1"/>
  <c r="J40" i="1"/>
  <c r="J44" i="1"/>
  <c r="J48" i="1"/>
  <c r="J52" i="1"/>
  <c r="J41" i="1"/>
  <c r="J45" i="1"/>
  <c r="J49" i="1"/>
  <c r="J53" i="1"/>
  <c r="J10" i="1"/>
  <c r="J12" i="1"/>
  <c r="J9" i="1"/>
</calcChain>
</file>

<file path=xl/sharedStrings.xml><?xml version="1.0" encoding="utf-8"?>
<sst xmlns="http://schemas.openxmlformats.org/spreadsheetml/2006/main" count="24" uniqueCount="22">
  <si>
    <t>UFO reports</t>
  </si>
  <si>
    <t>Levitus 0-700 m temp anoms (deg. C)</t>
  </si>
  <si>
    <t>12-mon avgs</t>
  </si>
  <si>
    <t>Mauna Loa CO2</t>
  </si>
  <si>
    <t>lag correlations with ocean temp.</t>
  </si>
  <si>
    <t>vs. UFOs</t>
  </si>
  <si>
    <t>vs. CO2</t>
  </si>
  <si>
    <t>ftp://aftp.cmdl.noaa.gov/products/trends/co2/co2_mm_mlo.txt</t>
  </si>
  <si>
    <t>http://www.nuforc.org/webreports/ndxevent.html</t>
  </si>
  <si>
    <t>annual cycle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</si>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</sst>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7" fontId="0" fillId="0" borderId="0" xfId="0" applyNumberFormat="1"/>
    <xf numFmtId="164" fontId="0" fillId="0" borderId="0" xfId="0" applyNumberFormat="1"/>
    <xf numFmtId="0" fontId="1" fillId="0" borderId="0" xfId="0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Sheet1!$I$7:$I$55</c:f>
              <c:numCache>
                <c:formatCode>General</c:formatCode>
                <c:ptCount val="49"/>
                <c:pt idx="0">
                  <c:v>-24</c:v>
                </c:pt>
                <c:pt idx="1">
                  <c:v>-23</c:v>
                </c:pt>
                <c:pt idx="2">
                  <c:v>-22</c:v>
                </c:pt>
                <c:pt idx="3">
                  <c:v>-21</c:v>
                </c:pt>
                <c:pt idx="4">
                  <c:v>-20</c:v>
                </c:pt>
                <c:pt idx="5">
                  <c:v>-19</c:v>
                </c:pt>
                <c:pt idx="6">
                  <c:v>-18</c:v>
                </c:pt>
                <c:pt idx="7">
                  <c:v>-17</c:v>
                </c:pt>
                <c:pt idx="8">
                  <c:v>-16</c:v>
                </c:pt>
                <c:pt idx="9">
                  <c:v>-15</c:v>
                </c:pt>
                <c:pt idx="10">
                  <c:v>-14</c:v>
                </c:pt>
                <c:pt idx="11">
                  <c:v>-13</c:v>
                </c:pt>
                <c:pt idx="12">
                  <c:v>-12</c:v>
                </c:pt>
                <c:pt idx="13">
                  <c:v>-11</c:v>
                </c:pt>
                <c:pt idx="14">
                  <c:v>-10</c:v>
                </c:pt>
                <c:pt idx="15">
                  <c:v>-9</c:v>
                </c:pt>
                <c:pt idx="16">
                  <c:v>-8</c:v>
                </c:pt>
                <c:pt idx="17">
                  <c:v>-7</c:v>
                </c:pt>
                <c:pt idx="18">
                  <c:v>-6</c:v>
                </c:pt>
                <c:pt idx="19">
                  <c:v>-5</c:v>
                </c:pt>
                <c:pt idx="20">
                  <c:v>-4</c:v>
                </c:pt>
                <c:pt idx="21">
                  <c:v>-3</c:v>
                </c:pt>
                <c:pt idx="22">
                  <c:v>-2</c:v>
                </c:pt>
                <c:pt idx="23">
                  <c:v>-1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</c:numCache>
            </c:numRef>
          </c:cat>
          <c:val>
            <c:numRef>
              <c:f>Sheet1!$J$7:$J$55</c:f>
              <c:numCache>
                <c:formatCode>General</c:formatCode>
                <c:ptCount val="49"/>
                <c:pt idx="0">
                  <c:v>0.92665466906756311</c:v>
                </c:pt>
                <c:pt idx="1">
                  <c:v>0.92747159804616652</c:v>
                </c:pt>
                <c:pt idx="2">
                  <c:v>0.92849279367854454</c:v>
                </c:pt>
                <c:pt idx="3">
                  <c:v>0.92968152869965404</c:v>
                </c:pt>
                <c:pt idx="4">
                  <c:v>0.93106190752997486</c:v>
                </c:pt>
                <c:pt idx="5">
                  <c:v>0.93251023401993194</c:v>
                </c:pt>
                <c:pt idx="6">
                  <c:v>0.93407637905380847</c:v>
                </c:pt>
                <c:pt idx="7">
                  <c:v>0.93580046451627141</c:v>
                </c:pt>
                <c:pt idx="8">
                  <c:v>0.93761898307191172</c:v>
                </c:pt>
                <c:pt idx="9">
                  <c:v>0.93948897405961129</c:v>
                </c:pt>
                <c:pt idx="10">
                  <c:v>0.94132939701791574</c:v>
                </c:pt>
                <c:pt idx="11">
                  <c:v>0.94309332667250667</c:v>
                </c:pt>
                <c:pt idx="12">
                  <c:v>0.94475163006117269</c:v>
                </c:pt>
                <c:pt idx="13">
                  <c:v>0.94626513012272651</c:v>
                </c:pt>
                <c:pt idx="14">
                  <c:v>0.94759560063530857</c:v>
                </c:pt>
                <c:pt idx="15">
                  <c:v>0.94877418270664027</c:v>
                </c:pt>
                <c:pt idx="16">
                  <c:v>0.94975380387015074</c:v>
                </c:pt>
                <c:pt idx="17">
                  <c:v>0.9505394760521354</c:v>
                </c:pt>
                <c:pt idx="18">
                  <c:v>0.95123392259636241</c:v>
                </c:pt>
                <c:pt idx="19">
                  <c:v>0.9518454197231232</c:v>
                </c:pt>
                <c:pt idx="20">
                  <c:v>0.95238634019756363</c:v>
                </c:pt>
                <c:pt idx="21">
                  <c:v>0.95285876225300148</c:v>
                </c:pt>
                <c:pt idx="22">
                  <c:v>0.95325842742242783</c:v>
                </c:pt>
                <c:pt idx="23">
                  <c:v>0.95358055294254729</c:v>
                </c:pt>
                <c:pt idx="24">
                  <c:v>0.95382608165688398</c:v>
                </c:pt>
                <c:pt idx="25">
                  <c:v>0.95370703953243463</c:v>
                </c:pt>
                <c:pt idx="26">
                  <c:v>0.95352659434330755</c:v>
                </c:pt>
                <c:pt idx="27">
                  <c:v>0.95328204804105132</c:v>
                </c:pt>
                <c:pt idx="28">
                  <c:v>0.95294681858128505</c:v>
                </c:pt>
                <c:pt idx="29">
                  <c:v>0.95245820939109915</c:v>
                </c:pt>
                <c:pt idx="30">
                  <c:v>0.95176771420605588</c:v>
                </c:pt>
                <c:pt idx="31">
                  <c:v>0.95085289430392406</c:v>
                </c:pt>
                <c:pt idx="32">
                  <c:v>0.94972025710854502</c:v>
                </c:pt>
                <c:pt idx="33">
                  <c:v>0.94839333045679253</c:v>
                </c:pt>
                <c:pt idx="34">
                  <c:v>0.94689761804078065</c:v>
                </c:pt>
                <c:pt idx="35">
                  <c:v>0.94525546701410901</c:v>
                </c:pt>
                <c:pt idx="36">
                  <c:v>0.94348155918362231</c:v>
                </c:pt>
                <c:pt idx="37">
                  <c:v>0.94159152679906855</c:v>
                </c:pt>
                <c:pt idx="38">
                  <c:v>0.93958940175098671</c:v>
                </c:pt>
                <c:pt idx="39">
                  <c:v>0.93749080037088961</c:v>
                </c:pt>
                <c:pt idx="40">
                  <c:v>0.93533025869775255</c:v>
                </c:pt>
                <c:pt idx="41">
                  <c:v>0.93317223198131227</c:v>
                </c:pt>
                <c:pt idx="42">
                  <c:v>0.93106411878298723</c:v>
                </c:pt>
                <c:pt idx="43">
                  <c:v>0.92902682810951986</c:v>
                </c:pt>
                <c:pt idx="44">
                  <c:v>0.92706503641348259</c:v>
                </c:pt>
                <c:pt idx="45">
                  <c:v>0.92517887349546113</c:v>
                </c:pt>
                <c:pt idx="46">
                  <c:v>0.92337072725554969</c:v>
                </c:pt>
                <c:pt idx="47">
                  <c:v>0.92162129570646101</c:v>
                </c:pt>
                <c:pt idx="48">
                  <c:v>0.91993417012838785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cat>
            <c:numRef>
              <c:f>Sheet1!$I$7:$I$55</c:f>
              <c:numCache>
                <c:formatCode>General</c:formatCode>
                <c:ptCount val="49"/>
                <c:pt idx="0">
                  <c:v>-24</c:v>
                </c:pt>
                <c:pt idx="1">
                  <c:v>-23</c:v>
                </c:pt>
                <c:pt idx="2">
                  <c:v>-22</c:v>
                </c:pt>
                <c:pt idx="3">
                  <c:v>-21</c:v>
                </c:pt>
                <c:pt idx="4">
                  <c:v>-20</c:v>
                </c:pt>
                <c:pt idx="5">
                  <c:v>-19</c:v>
                </c:pt>
                <c:pt idx="6">
                  <c:v>-18</c:v>
                </c:pt>
                <c:pt idx="7">
                  <c:v>-17</c:v>
                </c:pt>
                <c:pt idx="8">
                  <c:v>-16</c:v>
                </c:pt>
                <c:pt idx="9">
                  <c:v>-15</c:v>
                </c:pt>
                <c:pt idx="10">
                  <c:v>-14</c:v>
                </c:pt>
                <c:pt idx="11">
                  <c:v>-13</c:v>
                </c:pt>
                <c:pt idx="12">
                  <c:v>-12</c:v>
                </c:pt>
                <c:pt idx="13">
                  <c:v>-11</c:v>
                </c:pt>
                <c:pt idx="14">
                  <c:v>-10</c:v>
                </c:pt>
                <c:pt idx="15">
                  <c:v>-9</c:v>
                </c:pt>
                <c:pt idx="16">
                  <c:v>-8</c:v>
                </c:pt>
                <c:pt idx="17">
                  <c:v>-7</c:v>
                </c:pt>
                <c:pt idx="18">
                  <c:v>-6</c:v>
                </c:pt>
                <c:pt idx="19">
                  <c:v>-5</c:v>
                </c:pt>
                <c:pt idx="20">
                  <c:v>-4</c:v>
                </c:pt>
                <c:pt idx="21">
                  <c:v>-3</c:v>
                </c:pt>
                <c:pt idx="22">
                  <c:v>-2</c:v>
                </c:pt>
                <c:pt idx="23">
                  <c:v>-1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</c:numCache>
            </c:numRef>
          </c:cat>
          <c:val>
            <c:numRef>
              <c:f>Sheet1!$K$7:$K$55</c:f>
              <c:numCache>
                <c:formatCode>General</c:formatCode>
                <c:ptCount val="49"/>
                <c:pt idx="0">
                  <c:v>0.52799405691612866</c:v>
                </c:pt>
                <c:pt idx="1">
                  <c:v>0.52752378184684345</c:v>
                </c:pt>
                <c:pt idx="2">
                  <c:v>0.52716945675196625</c:v>
                </c:pt>
                <c:pt idx="3">
                  <c:v>0.52694887548250724</c:v>
                </c:pt>
                <c:pt idx="4">
                  <c:v>0.52717383614915103</c:v>
                </c:pt>
                <c:pt idx="5">
                  <c:v>0.52789698247742456</c:v>
                </c:pt>
                <c:pt idx="6">
                  <c:v>0.52906022299304978</c:v>
                </c:pt>
                <c:pt idx="7">
                  <c:v>0.52949593391409433</c:v>
                </c:pt>
                <c:pt idx="8">
                  <c:v>0.52905194816428003</c:v>
                </c:pt>
                <c:pt idx="9">
                  <c:v>0.52766199866994623</c:v>
                </c:pt>
                <c:pt idx="10">
                  <c:v>0.52555444986109245</c:v>
                </c:pt>
                <c:pt idx="11">
                  <c:v>0.52282181985353304</c:v>
                </c:pt>
                <c:pt idx="12">
                  <c:v>0.51954064262721966</c:v>
                </c:pt>
                <c:pt idx="13">
                  <c:v>0.51853847451464818</c:v>
                </c:pt>
                <c:pt idx="14">
                  <c:v>0.51975952423959793</c:v>
                </c:pt>
                <c:pt idx="15">
                  <c:v>0.52324361138293796</c:v>
                </c:pt>
                <c:pt idx="16">
                  <c:v>0.52688431743620312</c:v>
                </c:pt>
                <c:pt idx="17">
                  <c:v>0.5306448328315152</c:v>
                </c:pt>
                <c:pt idx="18">
                  <c:v>0.53452392638491808</c:v>
                </c:pt>
                <c:pt idx="19">
                  <c:v>0.53730363023544359</c:v>
                </c:pt>
                <c:pt idx="20">
                  <c:v>0.53887493637271888</c:v>
                </c:pt>
                <c:pt idx="21">
                  <c:v>0.53914895738737034</c:v>
                </c:pt>
                <c:pt idx="22">
                  <c:v>0.5402783841687735</c:v>
                </c:pt>
                <c:pt idx="23">
                  <c:v>0.54234048047959127</c:v>
                </c:pt>
                <c:pt idx="24">
                  <c:v>0.54552217170286543</c:v>
                </c:pt>
                <c:pt idx="25">
                  <c:v>0.54887693367564472</c:v>
                </c:pt>
                <c:pt idx="26">
                  <c:v>0.55238262239051339</c:v>
                </c:pt>
                <c:pt idx="27">
                  <c:v>0.5560684868986856</c:v>
                </c:pt>
                <c:pt idx="28">
                  <c:v>0.55750694952532298</c:v>
                </c:pt>
                <c:pt idx="29">
                  <c:v>0.55668152196982335</c:v>
                </c:pt>
                <c:pt idx="30">
                  <c:v>0.55357997235353618</c:v>
                </c:pt>
                <c:pt idx="31">
                  <c:v>0.55341189815893332</c:v>
                </c:pt>
                <c:pt idx="32">
                  <c:v>0.55605239378977089</c:v>
                </c:pt>
                <c:pt idx="33">
                  <c:v>0.56144673157404523</c:v>
                </c:pt>
                <c:pt idx="34">
                  <c:v>0.56416683884085694</c:v>
                </c:pt>
                <c:pt idx="35">
                  <c:v>0.56436247401664985</c:v>
                </c:pt>
                <c:pt idx="36">
                  <c:v>0.56215528356020883</c:v>
                </c:pt>
                <c:pt idx="37">
                  <c:v>0.56034507800266309</c:v>
                </c:pt>
                <c:pt idx="38">
                  <c:v>0.55893871076486901</c:v>
                </c:pt>
                <c:pt idx="39">
                  <c:v>0.55791455070959195</c:v>
                </c:pt>
                <c:pt idx="40">
                  <c:v>0.5583867129931569</c:v>
                </c:pt>
                <c:pt idx="41">
                  <c:v>0.56038122474244645</c:v>
                </c:pt>
                <c:pt idx="42">
                  <c:v>0.56388958923642174</c:v>
                </c:pt>
                <c:pt idx="43">
                  <c:v>0.56546979789944196</c:v>
                </c:pt>
                <c:pt idx="44">
                  <c:v>0.5649772079316665</c:v>
                </c:pt>
                <c:pt idx="45">
                  <c:v>0.56239360530108284</c:v>
                </c:pt>
                <c:pt idx="46">
                  <c:v>0.5601125783950619</c:v>
                </c:pt>
                <c:pt idx="47">
                  <c:v>0.5582073146965999</c:v>
                </c:pt>
                <c:pt idx="48">
                  <c:v>0.55679717172540488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89120"/>
        <c:axId val="48311680"/>
      </c:lineChart>
      <c:catAx>
        <c:axId val="4638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Lag in Months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8311680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48311680"/>
        <c:scaling>
          <c:orientation val="minMax"/>
          <c:max val="1"/>
          <c:min val="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Correlation</a:t>
                </a:r>
                <a:r>
                  <a:rPr lang="en-US" baseline="0"/>
                  <a:t> with Global Ocean Temperature (sfc to 700 meters)</a:t>
                </a:r>
                <a:endParaRPr lang="en-US"/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crossAx val="46389120"/>
        <c:crosses val="autoZero"/>
        <c:crossBetween val="midCat"/>
        <c:majorUnit val="5.000000000000001E-2"/>
      </c:valAx>
    </c:plotArea>
    <c:plotVisOnly val="1"/>
    <c:dispBlanksAs val="gap"/>
    <c:showDLblsOverMax val="0"/>
  </c:chart>
  <c:txPr>
    <a:bodyPr/>
    <a:lstStyle/>
    <a:p>
      <a:pPr>
        <a:defRPr sz="18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trendline>
            <c:spPr>
              <a:ln w="38100">
                <a:solidFill>
                  <a:schemeClr val="tx1"/>
                </a:solidFill>
              </a:ln>
            </c:spPr>
            <c:trendlineType val="movingAvg"/>
            <c:period val="12"/>
            <c:dispRSqr val="0"/>
            <c:dispEq val="0"/>
          </c:trendline>
          <c:cat>
            <c:numRef>
              <c:f>Sheet1!$A$7:$A$395</c:f>
              <c:numCache>
                <c:formatCode>mmm\-yy</c:formatCode>
                <c:ptCount val="389"/>
                <c:pt idx="0">
                  <c:v>28856</c:v>
                </c:pt>
                <c:pt idx="1">
                  <c:v>28887</c:v>
                </c:pt>
                <c:pt idx="2">
                  <c:v>28915</c:v>
                </c:pt>
                <c:pt idx="3">
                  <c:v>28946</c:v>
                </c:pt>
                <c:pt idx="4">
                  <c:v>28976</c:v>
                </c:pt>
                <c:pt idx="5">
                  <c:v>29007</c:v>
                </c:pt>
                <c:pt idx="6">
                  <c:v>29037</c:v>
                </c:pt>
                <c:pt idx="7">
                  <c:v>29068</c:v>
                </c:pt>
                <c:pt idx="8">
                  <c:v>29099</c:v>
                </c:pt>
                <c:pt idx="9">
                  <c:v>29129</c:v>
                </c:pt>
                <c:pt idx="10">
                  <c:v>29160</c:v>
                </c:pt>
                <c:pt idx="11">
                  <c:v>29190</c:v>
                </c:pt>
                <c:pt idx="12">
                  <c:v>29221</c:v>
                </c:pt>
                <c:pt idx="13">
                  <c:v>29252</c:v>
                </c:pt>
                <c:pt idx="14">
                  <c:v>29281</c:v>
                </c:pt>
                <c:pt idx="15">
                  <c:v>29312</c:v>
                </c:pt>
                <c:pt idx="16">
                  <c:v>29342</c:v>
                </c:pt>
                <c:pt idx="17">
                  <c:v>29373</c:v>
                </c:pt>
                <c:pt idx="18">
                  <c:v>29403</c:v>
                </c:pt>
                <c:pt idx="19">
                  <c:v>29434</c:v>
                </c:pt>
                <c:pt idx="20">
                  <c:v>29465</c:v>
                </c:pt>
                <c:pt idx="21">
                  <c:v>29495</c:v>
                </c:pt>
                <c:pt idx="22">
                  <c:v>29526</c:v>
                </c:pt>
                <c:pt idx="23">
                  <c:v>29556</c:v>
                </c:pt>
                <c:pt idx="24">
                  <c:v>29587</c:v>
                </c:pt>
                <c:pt idx="25">
                  <c:v>29618</c:v>
                </c:pt>
                <c:pt idx="26">
                  <c:v>29646</c:v>
                </c:pt>
                <c:pt idx="27">
                  <c:v>29677</c:v>
                </c:pt>
                <c:pt idx="28">
                  <c:v>29707</c:v>
                </c:pt>
                <c:pt idx="29">
                  <c:v>29738</c:v>
                </c:pt>
                <c:pt idx="30">
                  <c:v>29768</c:v>
                </c:pt>
                <c:pt idx="31">
                  <c:v>29799</c:v>
                </c:pt>
                <c:pt idx="32">
                  <c:v>29830</c:v>
                </c:pt>
                <c:pt idx="33">
                  <c:v>29860</c:v>
                </c:pt>
                <c:pt idx="34">
                  <c:v>29891</c:v>
                </c:pt>
                <c:pt idx="35">
                  <c:v>29921</c:v>
                </c:pt>
                <c:pt idx="36">
                  <c:v>29952</c:v>
                </c:pt>
                <c:pt idx="37">
                  <c:v>29983</c:v>
                </c:pt>
                <c:pt idx="38">
                  <c:v>30011</c:v>
                </c:pt>
                <c:pt idx="39">
                  <c:v>30042</c:v>
                </c:pt>
                <c:pt idx="40">
                  <c:v>30072</c:v>
                </c:pt>
                <c:pt idx="41">
                  <c:v>30103</c:v>
                </c:pt>
                <c:pt idx="42">
                  <c:v>30133</c:v>
                </c:pt>
                <c:pt idx="43">
                  <c:v>30164</c:v>
                </c:pt>
                <c:pt idx="44">
                  <c:v>30195</c:v>
                </c:pt>
                <c:pt idx="45">
                  <c:v>30225</c:v>
                </c:pt>
                <c:pt idx="46">
                  <c:v>30256</c:v>
                </c:pt>
                <c:pt idx="47">
                  <c:v>30286</c:v>
                </c:pt>
                <c:pt idx="48">
                  <c:v>30317</c:v>
                </c:pt>
                <c:pt idx="49">
                  <c:v>30348</c:v>
                </c:pt>
                <c:pt idx="50">
                  <c:v>30376</c:v>
                </c:pt>
                <c:pt idx="51">
                  <c:v>30407</c:v>
                </c:pt>
                <c:pt idx="52">
                  <c:v>30437</c:v>
                </c:pt>
                <c:pt idx="53">
                  <c:v>30468</c:v>
                </c:pt>
                <c:pt idx="54">
                  <c:v>30498</c:v>
                </c:pt>
                <c:pt idx="55">
                  <c:v>30529</c:v>
                </c:pt>
                <c:pt idx="56">
                  <c:v>30560</c:v>
                </c:pt>
                <c:pt idx="57">
                  <c:v>30590</c:v>
                </c:pt>
                <c:pt idx="58">
                  <c:v>30621</c:v>
                </c:pt>
                <c:pt idx="59">
                  <c:v>30651</c:v>
                </c:pt>
                <c:pt idx="60">
                  <c:v>30682</c:v>
                </c:pt>
                <c:pt idx="61">
                  <c:v>30713</c:v>
                </c:pt>
                <c:pt idx="62">
                  <c:v>30742</c:v>
                </c:pt>
                <c:pt idx="63">
                  <c:v>30773</c:v>
                </c:pt>
                <c:pt idx="64">
                  <c:v>30803</c:v>
                </c:pt>
                <c:pt idx="65">
                  <c:v>30834</c:v>
                </c:pt>
                <c:pt idx="66">
                  <c:v>30864</c:v>
                </c:pt>
                <c:pt idx="67">
                  <c:v>30895</c:v>
                </c:pt>
                <c:pt idx="68">
                  <c:v>30926</c:v>
                </c:pt>
                <c:pt idx="69">
                  <c:v>30956</c:v>
                </c:pt>
                <c:pt idx="70">
                  <c:v>30987</c:v>
                </c:pt>
                <c:pt idx="71">
                  <c:v>31017</c:v>
                </c:pt>
                <c:pt idx="72">
                  <c:v>31048</c:v>
                </c:pt>
                <c:pt idx="73">
                  <c:v>31079</c:v>
                </c:pt>
                <c:pt idx="74">
                  <c:v>31107</c:v>
                </c:pt>
                <c:pt idx="75">
                  <c:v>31138</c:v>
                </c:pt>
                <c:pt idx="76">
                  <c:v>31168</c:v>
                </c:pt>
                <c:pt idx="77">
                  <c:v>31199</c:v>
                </c:pt>
                <c:pt idx="78">
                  <c:v>31229</c:v>
                </c:pt>
                <c:pt idx="79">
                  <c:v>31260</c:v>
                </c:pt>
                <c:pt idx="80">
                  <c:v>31291</c:v>
                </c:pt>
                <c:pt idx="81">
                  <c:v>31321</c:v>
                </c:pt>
                <c:pt idx="82">
                  <c:v>31352</c:v>
                </c:pt>
                <c:pt idx="83">
                  <c:v>31382</c:v>
                </c:pt>
                <c:pt idx="84">
                  <c:v>31413</c:v>
                </c:pt>
                <c:pt idx="85">
                  <c:v>31444</c:v>
                </c:pt>
                <c:pt idx="86">
                  <c:v>31472</c:v>
                </c:pt>
                <c:pt idx="87">
                  <c:v>31503</c:v>
                </c:pt>
                <c:pt idx="88">
                  <c:v>31533</c:v>
                </c:pt>
                <c:pt idx="89">
                  <c:v>31564</c:v>
                </c:pt>
                <c:pt idx="90">
                  <c:v>31594</c:v>
                </c:pt>
                <c:pt idx="91">
                  <c:v>31625</c:v>
                </c:pt>
                <c:pt idx="92">
                  <c:v>31656</c:v>
                </c:pt>
                <c:pt idx="93">
                  <c:v>31686</c:v>
                </c:pt>
                <c:pt idx="94">
                  <c:v>31717</c:v>
                </c:pt>
                <c:pt idx="95">
                  <c:v>31747</c:v>
                </c:pt>
                <c:pt idx="96">
                  <c:v>31778</c:v>
                </c:pt>
                <c:pt idx="97">
                  <c:v>31809</c:v>
                </c:pt>
                <c:pt idx="98">
                  <c:v>31837</c:v>
                </c:pt>
                <c:pt idx="99">
                  <c:v>31868</c:v>
                </c:pt>
                <c:pt idx="100">
                  <c:v>31898</c:v>
                </c:pt>
                <c:pt idx="101">
                  <c:v>31929</c:v>
                </c:pt>
                <c:pt idx="102">
                  <c:v>31959</c:v>
                </c:pt>
                <c:pt idx="103">
                  <c:v>31990</c:v>
                </c:pt>
                <c:pt idx="104">
                  <c:v>32021</c:v>
                </c:pt>
                <c:pt idx="105">
                  <c:v>32051</c:v>
                </c:pt>
                <c:pt idx="106">
                  <c:v>32082</c:v>
                </c:pt>
                <c:pt idx="107">
                  <c:v>32112</c:v>
                </c:pt>
                <c:pt idx="108">
                  <c:v>32143</c:v>
                </c:pt>
                <c:pt idx="109">
                  <c:v>32174</c:v>
                </c:pt>
                <c:pt idx="110">
                  <c:v>32203</c:v>
                </c:pt>
                <c:pt idx="111">
                  <c:v>32234</c:v>
                </c:pt>
                <c:pt idx="112">
                  <c:v>32264</c:v>
                </c:pt>
                <c:pt idx="113">
                  <c:v>32295</c:v>
                </c:pt>
                <c:pt idx="114">
                  <c:v>32325</c:v>
                </c:pt>
                <c:pt idx="115">
                  <c:v>32356</c:v>
                </c:pt>
                <c:pt idx="116">
                  <c:v>32387</c:v>
                </c:pt>
                <c:pt idx="117">
                  <c:v>32417</c:v>
                </c:pt>
                <c:pt idx="118">
                  <c:v>32448</c:v>
                </c:pt>
                <c:pt idx="119">
                  <c:v>32478</c:v>
                </c:pt>
                <c:pt idx="120">
                  <c:v>32509</c:v>
                </c:pt>
                <c:pt idx="121">
                  <c:v>32540</c:v>
                </c:pt>
                <c:pt idx="122">
                  <c:v>32568</c:v>
                </c:pt>
                <c:pt idx="123">
                  <c:v>32599</c:v>
                </c:pt>
                <c:pt idx="124">
                  <c:v>32629</c:v>
                </c:pt>
                <c:pt idx="125">
                  <c:v>32660</c:v>
                </c:pt>
                <c:pt idx="126">
                  <c:v>32690</c:v>
                </c:pt>
                <c:pt idx="127">
                  <c:v>32721</c:v>
                </c:pt>
                <c:pt idx="128">
                  <c:v>32752</c:v>
                </c:pt>
                <c:pt idx="129">
                  <c:v>32782</c:v>
                </c:pt>
                <c:pt idx="130">
                  <c:v>32813</c:v>
                </c:pt>
                <c:pt idx="131">
                  <c:v>32843</c:v>
                </c:pt>
                <c:pt idx="132">
                  <c:v>32874</c:v>
                </c:pt>
                <c:pt idx="133">
                  <c:v>32905</c:v>
                </c:pt>
                <c:pt idx="134">
                  <c:v>32933</c:v>
                </c:pt>
                <c:pt idx="135">
                  <c:v>32964</c:v>
                </c:pt>
                <c:pt idx="136">
                  <c:v>32994</c:v>
                </c:pt>
                <c:pt idx="137">
                  <c:v>33025</c:v>
                </c:pt>
                <c:pt idx="138">
                  <c:v>33055</c:v>
                </c:pt>
                <c:pt idx="139">
                  <c:v>33086</c:v>
                </c:pt>
                <c:pt idx="140">
                  <c:v>33117</c:v>
                </c:pt>
                <c:pt idx="141">
                  <c:v>33147</c:v>
                </c:pt>
                <c:pt idx="142">
                  <c:v>33178</c:v>
                </c:pt>
                <c:pt idx="143">
                  <c:v>33208</c:v>
                </c:pt>
                <c:pt idx="144">
                  <c:v>33239</c:v>
                </c:pt>
                <c:pt idx="145">
                  <c:v>33270</c:v>
                </c:pt>
                <c:pt idx="146">
                  <c:v>33298</c:v>
                </c:pt>
                <c:pt idx="147">
                  <c:v>33329</c:v>
                </c:pt>
                <c:pt idx="148">
                  <c:v>33359</c:v>
                </c:pt>
                <c:pt idx="149">
                  <c:v>33390</c:v>
                </c:pt>
                <c:pt idx="150">
                  <c:v>33420</c:v>
                </c:pt>
                <c:pt idx="151">
                  <c:v>33451</c:v>
                </c:pt>
                <c:pt idx="152">
                  <c:v>33482</c:v>
                </c:pt>
                <c:pt idx="153">
                  <c:v>33512</c:v>
                </c:pt>
                <c:pt idx="154">
                  <c:v>33543</c:v>
                </c:pt>
                <c:pt idx="155">
                  <c:v>33573</c:v>
                </c:pt>
                <c:pt idx="156">
                  <c:v>33604</c:v>
                </c:pt>
                <c:pt idx="157">
                  <c:v>33635</c:v>
                </c:pt>
                <c:pt idx="158">
                  <c:v>33664</c:v>
                </c:pt>
                <c:pt idx="159">
                  <c:v>33695</c:v>
                </c:pt>
                <c:pt idx="160">
                  <c:v>33725</c:v>
                </c:pt>
                <c:pt idx="161">
                  <c:v>33756</c:v>
                </c:pt>
                <c:pt idx="162">
                  <c:v>33786</c:v>
                </c:pt>
                <c:pt idx="163">
                  <c:v>33817</c:v>
                </c:pt>
                <c:pt idx="164">
                  <c:v>33848</c:v>
                </c:pt>
                <c:pt idx="165">
                  <c:v>33878</c:v>
                </c:pt>
                <c:pt idx="166">
                  <c:v>33909</c:v>
                </c:pt>
                <c:pt idx="167">
                  <c:v>33939</c:v>
                </c:pt>
                <c:pt idx="168">
                  <c:v>33970</c:v>
                </c:pt>
                <c:pt idx="169">
                  <c:v>34001</c:v>
                </c:pt>
                <c:pt idx="170">
                  <c:v>34029</c:v>
                </c:pt>
                <c:pt idx="171">
                  <c:v>34060</c:v>
                </c:pt>
                <c:pt idx="172">
                  <c:v>34090</c:v>
                </c:pt>
                <c:pt idx="173">
                  <c:v>34121</c:v>
                </c:pt>
                <c:pt idx="174">
                  <c:v>34151</c:v>
                </c:pt>
                <c:pt idx="175">
                  <c:v>34182</c:v>
                </c:pt>
                <c:pt idx="176">
                  <c:v>34213</c:v>
                </c:pt>
                <c:pt idx="177">
                  <c:v>34243</c:v>
                </c:pt>
                <c:pt idx="178">
                  <c:v>34274</c:v>
                </c:pt>
                <c:pt idx="179">
                  <c:v>34304</c:v>
                </c:pt>
                <c:pt idx="180">
                  <c:v>34335</c:v>
                </c:pt>
                <c:pt idx="181">
                  <c:v>34366</c:v>
                </c:pt>
                <c:pt idx="182">
                  <c:v>34394</c:v>
                </c:pt>
                <c:pt idx="183">
                  <c:v>34425</c:v>
                </c:pt>
                <c:pt idx="184">
                  <c:v>34455</c:v>
                </c:pt>
                <c:pt idx="185">
                  <c:v>34486</c:v>
                </c:pt>
                <c:pt idx="186">
                  <c:v>34516</c:v>
                </c:pt>
                <c:pt idx="187">
                  <c:v>34547</c:v>
                </c:pt>
                <c:pt idx="188">
                  <c:v>34578</c:v>
                </c:pt>
                <c:pt idx="189">
                  <c:v>34608</c:v>
                </c:pt>
                <c:pt idx="190">
                  <c:v>34639</c:v>
                </c:pt>
                <c:pt idx="191">
                  <c:v>34669</c:v>
                </c:pt>
                <c:pt idx="192">
                  <c:v>34700</c:v>
                </c:pt>
                <c:pt idx="193">
                  <c:v>34731</c:v>
                </c:pt>
                <c:pt idx="194">
                  <c:v>34759</c:v>
                </c:pt>
                <c:pt idx="195">
                  <c:v>34790</c:v>
                </c:pt>
                <c:pt idx="196">
                  <c:v>34820</c:v>
                </c:pt>
                <c:pt idx="197">
                  <c:v>34851</c:v>
                </c:pt>
                <c:pt idx="198">
                  <c:v>34881</c:v>
                </c:pt>
                <c:pt idx="199">
                  <c:v>34912</c:v>
                </c:pt>
                <c:pt idx="200">
                  <c:v>34943</c:v>
                </c:pt>
                <c:pt idx="201">
                  <c:v>34973</c:v>
                </c:pt>
                <c:pt idx="202">
                  <c:v>35004</c:v>
                </c:pt>
                <c:pt idx="203">
                  <c:v>35034</c:v>
                </c:pt>
                <c:pt idx="204">
                  <c:v>35065</c:v>
                </c:pt>
                <c:pt idx="205">
                  <c:v>35096</c:v>
                </c:pt>
                <c:pt idx="206">
                  <c:v>35125</c:v>
                </c:pt>
                <c:pt idx="207">
                  <c:v>35156</c:v>
                </c:pt>
                <c:pt idx="208">
                  <c:v>35186</c:v>
                </c:pt>
                <c:pt idx="209">
                  <c:v>35217</c:v>
                </c:pt>
                <c:pt idx="210">
                  <c:v>35247</c:v>
                </c:pt>
                <c:pt idx="211">
                  <c:v>35278</c:v>
                </c:pt>
                <c:pt idx="212">
                  <c:v>35309</c:v>
                </c:pt>
                <c:pt idx="213">
                  <c:v>35339</c:v>
                </c:pt>
                <c:pt idx="214">
                  <c:v>35370</c:v>
                </c:pt>
                <c:pt idx="215">
                  <c:v>35400</c:v>
                </c:pt>
                <c:pt idx="216">
                  <c:v>35431</c:v>
                </c:pt>
                <c:pt idx="217">
                  <c:v>35462</c:v>
                </c:pt>
                <c:pt idx="218">
                  <c:v>35490</c:v>
                </c:pt>
                <c:pt idx="219">
                  <c:v>35521</c:v>
                </c:pt>
                <c:pt idx="220">
                  <c:v>35551</c:v>
                </c:pt>
                <c:pt idx="221">
                  <c:v>35582</c:v>
                </c:pt>
                <c:pt idx="222">
                  <c:v>35612</c:v>
                </c:pt>
                <c:pt idx="223">
                  <c:v>35643</c:v>
                </c:pt>
                <c:pt idx="224">
                  <c:v>35674</c:v>
                </c:pt>
                <c:pt idx="225">
                  <c:v>35704</c:v>
                </c:pt>
                <c:pt idx="226">
                  <c:v>35735</c:v>
                </c:pt>
                <c:pt idx="227">
                  <c:v>35765</c:v>
                </c:pt>
                <c:pt idx="228">
                  <c:v>35796</c:v>
                </c:pt>
                <c:pt idx="229">
                  <c:v>35827</c:v>
                </c:pt>
                <c:pt idx="230">
                  <c:v>35855</c:v>
                </c:pt>
                <c:pt idx="231">
                  <c:v>35886</c:v>
                </c:pt>
                <c:pt idx="232">
                  <c:v>35916</c:v>
                </c:pt>
                <c:pt idx="233">
                  <c:v>35947</c:v>
                </c:pt>
                <c:pt idx="234">
                  <c:v>35977</c:v>
                </c:pt>
                <c:pt idx="235">
                  <c:v>36008</c:v>
                </c:pt>
                <c:pt idx="236">
                  <c:v>36039</c:v>
                </c:pt>
                <c:pt idx="237">
                  <c:v>36069</c:v>
                </c:pt>
                <c:pt idx="238">
                  <c:v>36100</c:v>
                </c:pt>
                <c:pt idx="239">
                  <c:v>36130</c:v>
                </c:pt>
                <c:pt idx="240">
                  <c:v>36161</c:v>
                </c:pt>
                <c:pt idx="241">
                  <c:v>36192</c:v>
                </c:pt>
                <c:pt idx="242">
                  <c:v>36220</c:v>
                </c:pt>
                <c:pt idx="243">
                  <c:v>36251</c:v>
                </c:pt>
                <c:pt idx="244">
                  <c:v>36281</c:v>
                </c:pt>
                <c:pt idx="245">
                  <c:v>36312</c:v>
                </c:pt>
                <c:pt idx="246">
                  <c:v>36342</c:v>
                </c:pt>
                <c:pt idx="247">
                  <c:v>36373</c:v>
                </c:pt>
                <c:pt idx="248">
                  <c:v>36404</c:v>
                </c:pt>
                <c:pt idx="249">
                  <c:v>36434</c:v>
                </c:pt>
                <c:pt idx="250">
                  <c:v>36465</c:v>
                </c:pt>
                <c:pt idx="251">
                  <c:v>36495</c:v>
                </c:pt>
                <c:pt idx="252">
                  <c:v>36526</c:v>
                </c:pt>
                <c:pt idx="253">
                  <c:v>36557</c:v>
                </c:pt>
                <c:pt idx="254">
                  <c:v>36586</c:v>
                </c:pt>
                <c:pt idx="255">
                  <c:v>36617</c:v>
                </c:pt>
                <c:pt idx="256">
                  <c:v>36647</c:v>
                </c:pt>
                <c:pt idx="257">
                  <c:v>36678</c:v>
                </c:pt>
                <c:pt idx="258">
                  <c:v>36708</c:v>
                </c:pt>
                <c:pt idx="259">
                  <c:v>36739</c:v>
                </c:pt>
                <c:pt idx="260">
                  <c:v>36770</c:v>
                </c:pt>
                <c:pt idx="261">
                  <c:v>36800</c:v>
                </c:pt>
                <c:pt idx="262">
                  <c:v>36831</c:v>
                </c:pt>
                <c:pt idx="263">
                  <c:v>36861</c:v>
                </c:pt>
                <c:pt idx="264">
                  <c:v>36892</c:v>
                </c:pt>
                <c:pt idx="265">
                  <c:v>36923</c:v>
                </c:pt>
                <c:pt idx="266">
                  <c:v>36951</c:v>
                </c:pt>
                <c:pt idx="267">
                  <c:v>36982</c:v>
                </c:pt>
                <c:pt idx="268">
                  <c:v>37012</c:v>
                </c:pt>
                <c:pt idx="269">
                  <c:v>37043</c:v>
                </c:pt>
                <c:pt idx="270">
                  <c:v>37073</c:v>
                </c:pt>
                <c:pt idx="271">
                  <c:v>37104</c:v>
                </c:pt>
                <c:pt idx="272">
                  <c:v>37135</c:v>
                </c:pt>
                <c:pt idx="273">
                  <c:v>37165</c:v>
                </c:pt>
                <c:pt idx="274">
                  <c:v>37196</c:v>
                </c:pt>
                <c:pt idx="275">
                  <c:v>37226</c:v>
                </c:pt>
                <c:pt idx="276">
                  <c:v>37257</c:v>
                </c:pt>
                <c:pt idx="277">
                  <c:v>37288</c:v>
                </c:pt>
                <c:pt idx="278">
                  <c:v>37316</c:v>
                </c:pt>
                <c:pt idx="279">
                  <c:v>37347</c:v>
                </c:pt>
                <c:pt idx="280">
                  <c:v>37377</c:v>
                </c:pt>
                <c:pt idx="281">
                  <c:v>37408</c:v>
                </c:pt>
                <c:pt idx="282">
                  <c:v>37438</c:v>
                </c:pt>
                <c:pt idx="283">
                  <c:v>37469</c:v>
                </c:pt>
                <c:pt idx="284">
                  <c:v>37500</c:v>
                </c:pt>
                <c:pt idx="285">
                  <c:v>37530</c:v>
                </c:pt>
                <c:pt idx="286">
                  <c:v>37561</c:v>
                </c:pt>
                <c:pt idx="287">
                  <c:v>37591</c:v>
                </c:pt>
                <c:pt idx="288">
                  <c:v>37622</c:v>
                </c:pt>
                <c:pt idx="289">
                  <c:v>37653</c:v>
                </c:pt>
                <c:pt idx="290">
                  <c:v>37681</c:v>
                </c:pt>
                <c:pt idx="291">
                  <c:v>37712</c:v>
                </c:pt>
                <c:pt idx="292">
                  <c:v>37742</c:v>
                </c:pt>
                <c:pt idx="293">
                  <c:v>37773</c:v>
                </c:pt>
                <c:pt idx="294">
                  <c:v>37803</c:v>
                </c:pt>
                <c:pt idx="295">
                  <c:v>37834</c:v>
                </c:pt>
                <c:pt idx="296">
                  <c:v>37865</c:v>
                </c:pt>
                <c:pt idx="297">
                  <c:v>37895</c:v>
                </c:pt>
                <c:pt idx="298">
                  <c:v>37926</c:v>
                </c:pt>
                <c:pt idx="299">
                  <c:v>37956</c:v>
                </c:pt>
                <c:pt idx="300">
                  <c:v>37987</c:v>
                </c:pt>
                <c:pt idx="301">
                  <c:v>38018</c:v>
                </c:pt>
                <c:pt idx="302">
                  <c:v>38047</c:v>
                </c:pt>
                <c:pt idx="303">
                  <c:v>38078</c:v>
                </c:pt>
                <c:pt idx="304">
                  <c:v>38108</c:v>
                </c:pt>
                <c:pt idx="305">
                  <c:v>38139</c:v>
                </c:pt>
                <c:pt idx="306">
                  <c:v>38169</c:v>
                </c:pt>
                <c:pt idx="307">
                  <c:v>38200</c:v>
                </c:pt>
                <c:pt idx="308">
                  <c:v>38231</c:v>
                </c:pt>
                <c:pt idx="309">
                  <c:v>38261</c:v>
                </c:pt>
                <c:pt idx="310">
                  <c:v>38292</c:v>
                </c:pt>
                <c:pt idx="311">
                  <c:v>38322</c:v>
                </c:pt>
                <c:pt idx="312">
                  <c:v>38353</c:v>
                </c:pt>
                <c:pt idx="313">
                  <c:v>38384</c:v>
                </c:pt>
                <c:pt idx="314">
                  <c:v>38412</c:v>
                </c:pt>
                <c:pt idx="315">
                  <c:v>38443</c:v>
                </c:pt>
                <c:pt idx="316">
                  <c:v>38473</c:v>
                </c:pt>
                <c:pt idx="317">
                  <c:v>38504</c:v>
                </c:pt>
                <c:pt idx="318">
                  <c:v>38534</c:v>
                </c:pt>
                <c:pt idx="319">
                  <c:v>38565</c:v>
                </c:pt>
                <c:pt idx="320">
                  <c:v>38596</c:v>
                </c:pt>
                <c:pt idx="321">
                  <c:v>38626</c:v>
                </c:pt>
                <c:pt idx="322">
                  <c:v>38657</c:v>
                </c:pt>
                <c:pt idx="323">
                  <c:v>38687</c:v>
                </c:pt>
                <c:pt idx="324">
                  <c:v>38718</c:v>
                </c:pt>
                <c:pt idx="325">
                  <c:v>38749</c:v>
                </c:pt>
                <c:pt idx="326">
                  <c:v>38777</c:v>
                </c:pt>
                <c:pt idx="327">
                  <c:v>38808</c:v>
                </c:pt>
                <c:pt idx="328">
                  <c:v>38838</c:v>
                </c:pt>
                <c:pt idx="329">
                  <c:v>38869</c:v>
                </c:pt>
                <c:pt idx="330">
                  <c:v>38899</c:v>
                </c:pt>
                <c:pt idx="331">
                  <c:v>38930</c:v>
                </c:pt>
                <c:pt idx="332">
                  <c:v>38961</c:v>
                </c:pt>
                <c:pt idx="333">
                  <c:v>38991</c:v>
                </c:pt>
                <c:pt idx="334">
                  <c:v>39022</c:v>
                </c:pt>
                <c:pt idx="335">
                  <c:v>39052</c:v>
                </c:pt>
                <c:pt idx="336">
                  <c:v>39083</c:v>
                </c:pt>
                <c:pt idx="337">
                  <c:v>39114</c:v>
                </c:pt>
                <c:pt idx="338">
                  <c:v>39142</c:v>
                </c:pt>
                <c:pt idx="339">
                  <c:v>39173</c:v>
                </c:pt>
                <c:pt idx="340">
                  <c:v>39203</c:v>
                </c:pt>
                <c:pt idx="341">
                  <c:v>39234</c:v>
                </c:pt>
                <c:pt idx="342">
                  <c:v>39264</c:v>
                </c:pt>
                <c:pt idx="343">
                  <c:v>39295</c:v>
                </c:pt>
                <c:pt idx="344">
                  <c:v>39326</c:v>
                </c:pt>
                <c:pt idx="345">
                  <c:v>39356</c:v>
                </c:pt>
                <c:pt idx="346">
                  <c:v>39387</c:v>
                </c:pt>
                <c:pt idx="347">
                  <c:v>39417</c:v>
                </c:pt>
                <c:pt idx="348">
                  <c:v>39448</c:v>
                </c:pt>
                <c:pt idx="349">
                  <c:v>39479</c:v>
                </c:pt>
                <c:pt idx="350">
                  <c:v>39508</c:v>
                </c:pt>
                <c:pt idx="351">
                  <c:v>39539</c:v>
                </c:pt>
                <c:pt idx="352">
                  <c:v>39569</c:v>
                </c:pt>
                <c:pt idx="353">
                  <c:v>39600</c:v>
                </c:pt>
                <c:pt idx="354">
                  <c:v>39630</c:v>
                </c:pt>
                <c:pt idx="355">
                  <c:v>39661</c:v>
                </c:pt>
                <c:pt idx="356">
                  <c:v>39692</c:v>
                </c:pt>
                <c:pt idx="357">
                  <c:v>39722</c:v>
                </c:pt>
                <c:pt idx="358">
                  <c:v>39753</c:v>
                </c:pt>
                <c:pt idx="359">
                  <c:v>39783</c:v>
                </c:pt>
                <c:pt idx="360">
                  <c:v>39814</c:v>
                </c:pt>
                <c:pt idx="361">
                  <c:v>39845</c:v>
                </c:pt>
                <c:pt idx="362">
                  <c:v>39873</c:v>
                </c:pt>
                <c:pt idx="363">
                  <c:v>39904</c:v>
                </c:pt>
                <c:pt idx="364">
                  <c:v>39934</c:v>
                </c:pt>
                <c:pt idx="365">
                  <c:v>39965</c:v>
                </c:pt>
                <c:pt idx="366">
                  <c:v>39995</c:v>
                </c:pt>
                <c:pt idx="367">
                  <c:v>40026</c:v>
                </c:pt>
                <c:pt idx="368">
                  <c:v>40057</c:v>
                </c:pt>
                <c:pt idx="369">
                  <c:v>40087</c:v>
                </c:pt>
                <c:pt idx="370">
                  <c:v>40118</c:v>
                </c:pt>
                <c:pt idx="371">
                  <c:v>40148</c:v>
                </c:pt>
                <c:pt idx="372">
                  <c:v>40179</c:v>
                </c:pt>
                <c:pt idx="373">
                  <c:v>40210</c:v>
                </c:pt>
                <c:pt idx="374">
                  <c:v>40238</c:v>
                </c:pt>
                <c:pt idx="375">
                  <c:v>40269</c:v>
                </c:pt>
                <c:pt idx="376">
                  <c:v>40299</c:v>
                </c:pt>
                <c:pt idx="377">
                  <c:v>40330</c:v>
                </c:pt>
                <c:pt idx="378">
                  <c:v>40360</c:v>
                </c:pt>
                <c:pt idx="379">
                  <c:v>40391</c:v>
                </c:pt>
                <c:pt idx="380">
                  <c:v>40422</c:v>
                </c:pt>
                <c:pt idx="381">
                  <c:v>40452</c:v>
                </c:pt>
                <c:pt idx="382">
                  <c:v>40483</c:v>
                </c:pt>
                <c:pt idx="383">
                  <c:v>40513</c:v>
                </c:pt>
                <c:pt idx="384">
                  <c:v>40544</c:v>
                </c:pt>
                <c:pt idx="385">
                  <c:v>40575</c:v>
                </c:pt>
                <c:pt idx="386">
                  <c:v>40603</c:v>
                </c:pt>
                <c:pt idx="387">
                  <c:v>40634</c:v>
                </c:pt>
                <c:pt idx="388">
                  <c:v>40664</c:v>
                </c:pt>
              </c:numCache>
            </c:numRef>
          </c:cat>
          <c:val>
            <c:numRef>
              <c:f>Sheet1!$B$7:$B$395</c:f>
              <c:numCache>
                <c:formatCode>General</c:formatCode>
                <c:ptCount val="389"/>
                <c:pt idx="0">
                  <c:v>11</c:v>
                </c:pt>
                <c:pt idx="1">
                  <c:v>10</c:v>
                </c:pt>
                <c:pt idx="2">
                  <c:v>14</c:v>
                </c:pt>
                <c:pt idx="3">
                  <c:v>18</c:v>
                </c:pt>
                <c:pt idx="4">
                  <c:v>16</c:v>
                </c:pt>
                <c:pt idx="5">
                  <c:v>67</c:v>
                </c:pt>
                <c:pt idx="6">
                  <c:v>39</c:v>
                </c:pt>
                <c:pt idx="7">
                  <c:v>32</c:v>
                </c:pt>
                <c:pt idx="8">
                  <c:v>27</c:v>
                </c:pt>
                <c:pt idx="9">
                  <c:v>17</c:v>
                </c:pt>
                <c:pt idx="10">
                  <c:v>19</c:v>
                </c:pt>
                <c:pt idx="11">
                  <c:v>9</c:v>
                </c:pt>
                <c:pt idx="12">
                  <c:v>15</c:v>
                </c:pt>
                <c:pt idx="13">
                  <c:v>7</c:v>
                </c:pt>
                <c:pt idx="14">
                  <c:v>14</c:v>
                </c:pt>
                <c:pt idx="15">
                  <c:v>7</c:v>
                </c:pt>
                <c:pt idx="16">
                  <c:v>22</c:v>
                </c:pt>
                <c:pt idx="17">
                  <c:v>75</c:v>
                </c:pt>
                <c:pt idx="18">
                  <c:v>40</c:v>
                </c:pt>
                <c:pt idx="19">
                  <c:v>28</c:v>
                </c:pt>
                <c:pt idx="20">
                  <c:v>24</c:v>
                </c:pt>
                <c:pt idx="21">
                  <c:v>26</c:v>
                </c:pt>
                <c:pt idx="22">
                  <c:v>6</c:v>
                </c:pt>
                <c:pt idx="23">
                  <c:v>17</c:v>
                </c:pt>
                <c:pt idx="24">
                  <c:v>12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12</c:v>
                </c:pt>
                <c:pt idx="29">
                  <c:v>55</c:v>
                </c:pt>
                <c:pt idx="30">
                  <c:v>23</c:v>
                </c:pt>
                <c:pt idx="31">
                  <c:v>24</c:v>
                </c:pt>
                <c:pt idx="32">
                  <c:v>20</c:v>
                </c:pt>
                <c:pt idx="33">
                  <c:v>14</c:v>
                </c:pt>
                <c:pt idx="34">
                  <c:v>12</c:v>
                </c:pt>
                <c:pt idx="35">
                  <c:v>5</c:v>
                </c:pt>
                <c:pt idx="36">
                  <c:v>7</c:v>
                </c:pt>
                <c:pt idx="37">
                  <c:v>5</c:v>
                </c:pt>
                <c:pt idx="38">
                  <c:v>1</c:v>
                </c:pt>
                <c:pt idx="39">
                  <c:v>4</c:v>
                </c:pt>
                <c:pt idx="40">
                  <c:v>15</c:v>
                </c:pt>
                <c:pt idx="41">
                  <c:v>63</c:v>
                </c:pt>
                <c:pt idx="42">
                  <c:v>34</c:v>
                </c:pt>
                <c:pt idx="43">
                  <c:v>24</c:v>
                </c:pt>
                <c:pt idx="44">
                  <c:v>20</c:v>
                </c:pt>
                <c:pt idx="45">
                  <c:v>21</c:v>
                </c:pt>
                <c:pt idx="46">
                  <c:v>9</c:v>
                </c:pt>
                <c:pt idx="47">
                  <c:v>9</c:v>
                </c:pt>
                <c:pt idx="48">
                  <c:v>3</c:v>
                </c:pt>
                <c:pt idx="49">
                  <c:v>4</c:v>
                </c:pt>
                <c:pt idx="50">
                  <c:v>6</c:v>
                </c:pt>
                <c:pt idx="51">
                  <c:v>21</c:v>
                </c:pt>
                <c:pt idx="52">
                  <c:v>16</c:v>
                </c:pt>
                <c:pt idx="53">
                  <c:v>44</c:v>
                </c:pt>
                <c:pt idx="54">
                  <c:v>27</c:v>
                </c:pt>
                <c:pt idx="55">
                  <c:v>21</c:v>
                </c:pt>
                <c:pt idx="56">
                  <c:v>15</c:v>
                </c:pt>
                <c:pt idx="57">
                  <c:v>10</c:v>
                </c:pt>
                <c:pt idx="58">
                  <c:v>8</c:v>
                </c:pt>
                <c:pt idx="59">
                  <c:v>6</c:v>
                </c:pt>
                <c:pt idx="60">
                  <c:v>8</c:v>
                </c:pt>
                <c:pt idx="61">
                  <c:v>5</c:v>
                </c:pt>
                <c:pt idx="62">
                  <c:v>10</c:v>
                </c:pt>
                <c:pt idx="63">
                  <c:v>8</c:v>
                </c:pt>
                <c:pt idx="64">
                  <c:v>12</c:v>
                </c:pt>
                <c:pt idx="65">
                  <c:v>53</c:v>
                </c:pt>
                <c:pt idx="66">
                  <c:v>25</c:v>
                </c:pt>
                <c:pt idx="67">
                  <c:v>26</c:v>
                </c:pt>
                <c:pt idx="68">
                  <c:v>18</c:v>
                </c:pt>
                <c:pt idx="69">
                  <c:v>20</c:v>
                </c:pt>
                <c:pt idx="70">
                  <c:v>12</c:v>
                </c:pt>
                <c:pt idx="71">
                  <c:v>6</c:v>
                </c:pt>
                <c:pt idx="72">
                  <c:v>10</c:v>
                </c:pt>
                <c:pt idx="73">
                  <c:v>4</c:v>
                </c:pt>
                <c:pt idx="74">
                  <c:v>6</c:v>
                </c:pt>
                <c:pt idx="75">
                  <c:v>10</c:v>
                </c:pt>
                <c:pt idx="76">
                  <c:v>16</c:v>
                </c:pt>
                <c:pt idx="77">
                  <c:v>74</c:v>
                </c:pt>
                <c:pt idx="78">
                  <c:v>37</c:v>
                </c:pt>
                <c:pt idx="79">
                  <c:v>25</c:v>
                </c:pt>
                <c:pt idx="80">
                  <c:v>19</c:v>
                </c:pt>
                <c:pt idx="81">
                  <c:v>19</c:v>
                </c:pt>
                <c:pt idx="82">
                  <c:v>11</c:v>
                </c:pt>
                <c:pt idx="83">
                  <c:v>10</c:v>
                </c:pt>
                <c:pt idx="84">
                  <c:v>7</c:v>
                </c:pt>
                <c:pt idx="85">
                  <c:v>10</c:v>
                </c:pt>
                <c:pt idx="86">
                  <c:v>9</c:v>
                </c:pt>
                <c:pt idx="87">
                  <c:v>16</c:v>
                </c:pt>
                <c:pt idx="88">
                  <c:v>13</c:v>
                </c:pt>
                <c:pt idx="89">
                  <c:v>51</c:v>
                </c:pt>
                <c:pt idx="90">
                  <c:v>25</c:v>
                </c:pt>
                <c:pt idx="91">
                  <c:v>27</c:v>
                </c:pt>
                <c:pt idx="92">
                  <c:v>18</c:v>
                </c:pt>
                <c:pt idx="93">
                  <c:v>26</c:v>
                </c:pt>
                <c:pt idx="94">
                  <c:v>11</c:v>
                </c:pt>
                <c:pt idx="95">
                  <c:v>9</c:v>
                </c:pt>
                <c:pt idx="96">
                  <c:v>12</c:v>
                </c:pt>
                <c:pt idx="97">
                  <c:v>4</c:v>
                </c:pt>
                <c:pt idx="98">
                  <c:v>10</c:v>
                </c:pt>
                <c:pt idx="99">
                  <c:v>17</c:v>
                </c:pt>
                <c:pt idx="100">
                  <c:v>18</c:v>
                </c:pt>
                <c:pt idx="101">
                  <c:v>46</c:v>
                </c:pt>
                <c:pt idx="102">
                  <c:v>41</c:v>
                </c:pt>
                <c:pt idx="103">
                  <c:v>34</c:v>
                </c:pt>
                <c:pt idx="104">
                  <c:v>12</c:v>
                </c:pt>
                <c:pt idx="105">
                  <c:v>28</c:v>
                </c:pt>
                <c:pt idx="106">
                  <c:v>16</c:v>
                </c:pt>
                <c:pt idx="107">
                  <c:v>11</c:v>
                </c:pt>
                <c:pt idx="108">
                  <c:v>12</c:v>
                </c:pt>
                <c:pt idx="109">
                  <c:v>5</c:v>
                </c:pt>
                <c:pt idx="110">
                  <c:v>14</c:v>
                </c:pt>
                <c:pt idx="111">
                  <c:v>9</c:v>
                </c:pt>
                <c:pt idx="112">
                  <c:v>11</c:v>
                </c:pt>
                <c:pt idx="113">
                  <c:v>53</c:v>
                </c:pt>
                <c:pt idx="114">
                  <c:v>35</c:v>
                </c:pt>
                <c:pt idx="115">
                  <c:v>47</c:v>
                </c:pt>
                <c:pt idx="116">
                  <c:v>18</c:v>
                </c:pt>
                <c:pt idx="117">
                  <c:v>38</c:v>
                </c:pt>
                <c:pt idx="118">
                  <c:v>16</c:v>
                </c:pt>
                <c:pt idx="119">
                  <c:v>9</c:v>
                </c:pt>
                <c:pt idx="120">
                  <c:v>14</c:v>
                </c:pt>
                <c:pt idx="121">
                  <c:v>8</c:v>
                </c:pt>
                <c:pt idx="122">
                  <c:v>11</c:v>
                </c:pt>
                <c:pt idx="123">
                  <c:v>9</c:v>
                </c:pt>
                <c:pt idx="124">
                  <c:v>23</c:v>
                </c:pt>
                <c:pt idx="125">
                  <c:v>56</c:v>
                </c:pt>
                <c:pt idx="126">
                  <c:v>33</c:v>
                </c:pt>
                <c:pt idx="127">
                  <c:v>24</c:v>
                </c:pt>
                <c:pt idx="128">
                  <c:v>23</c:v>
                </c:pt>
                <c:pt idx="129">
                  <c:v>37</c:v>
                </c:pt>
                <c:pt idx="130">
                  <c:v>25</c:v>
                </c:pt>
                <c:pt idx="131">
                  <c:v>21</c:v>
                </c:pt>
                <c:pt idx="132">
                  <c:v>18</c:v>
                </c:pt>
                <c:pt idx="133">
                  <c:v>19</c:v>
                </c:pt>
                <c:pt idx="134">
                  <c:v>9</c:v>
                </c:pt>
                <c:pt idx="135">
                  <c:v>9</c:v>
                </c:pt>
                <c:pt idx="136">
                  <c:v>19</c:v>
                </c:pt>
                <c:pt idx="137">
                  <c:v>52</c:v>
                </c:pt>
                <c:pt idx="138">
                  <c:v>49</c:v>
                </c:pt>
                <c:pt idx="139">
                  <c:v>36</c:v>
                </c:pt>
                <c:pt idx="140">
                  <c:v>20</c:v>
                </c:pt>
                <c:pt idx="141">
                  <c:v>27</c:v>
                </c:pt>
                <c:pt idx="142">
                  <c:v>21</c:v>
                </c:pt>
                <c:pt idx="143">
                  <c:v>16</c:v>
                </c:pt>
                <c:pt idx="144">
                  <c:v>11</c:v>
                </c:pt>
                <c:pt idx="145">
                  <c:v>9</c:v>
                </c:pt>
                <c:pt idx="146">
                  <c:v>14</c:v>
                </c:pt>
                <c:pt idx="147">
                  <c:v>15</c:v>
                </c:pt>
                <c:pt idx="148">
                  <c:v>24</c:v>
                </c:pt>
                <c:pt idx="149">
                  <c:v>48</c:v>
                </c:pt>
                <c:pt idx="150">
                  <c:v>34</c:v>
                </c:pt>
                <c:pt idx="151">
                  <c:v>32</c:v>
                </c:pt>
                <c:pt idx="152">
                  <c:v>29</c:v>
                </c:pt>
                <c:pt idx="153">
                  <c:v>17</c:v>
                </c:pt>
                <c:pt idx="154">
                  <c:v>16</c:v>
                </c:pt>
                <c:pt idx="155">
                  <c:v>12</c:v>
                </c:pt>
                <c:pt idx="156">
                  <c:v>5</c:v>
                </c:pt>
                <c:pt idx="157">
                  <c:v>14</c:v>
                </c:pt>
                <c:pt idx="158">
                  <c:v>10</c:v>
                </c:pt>
                <c:pt idx="159">
                  <c:v>23</c:v>
                </c:pt>
                <c:pt idx="160">
                  <c:v>20</c:v>
                </c:pt>
                <c:pt idx="161">
                  <c:v>67</c:v>
                </c:pt>
                <c:pt idx="162">
                  <c:v>34</c:v>
                </c:pt>
                <c:pt idx="163">
                  <c:v>31</c:v>
                </c:pt>
                <c:pt idx="164">
                  <c:v>20</c:v>
                </c:pt>
                <c:pt idx="165">
                  <c:v>36</c:v>
                </c:pt>
                <c:pt idx="166">
                  <c:v>16</c:v>
                </c:pt>
                <c:pt idx="167">
                  <c:v>15</c:v>
                </c:pt>
                <c:pt idx="168">
                  <c:v>16</c:v>
                </c:pt>
                <c:pt idx="169">
                  <c:v>14</c:v>
                </c:pt>
                <c:pt idx="170">
                  <c:v>19</c:v>
                </c:pt>
                <c:pt idx="171">
                  <c:v>15</c:v>
                </c:pt>
                <c:pt idx="172">
                  <c:v>28</c:v>
                </c:pt>
                <c:pt idx="173">
                  <c:v>97</c:v>
                </c:pt>
                <c:pt idx="174">
                  <c:v>44</c:v>
                </c:pt>
                <c:pt idx="175">
                  <c:v>43</c:v>
                </c:pt>
                <c:pt idx="176">
                  <c:v>25</c:v>
                </c:pt>
                <c:pt idx="177">
                  <c:v>22</c:v>
                </c:pt>
                <c:pt idx="178">
                  <c:v>20</c:v>
                </c:pt>
                <c:pt idx="179">
                  <c:v>16</c:v>
                </c:pt>
                <c:pt idx="180">
                  <c:v>18</c:v>
                </c:pt>
                <c:pt idx="181">
                  <c:v>11</c:v>
                </c:pt>
                <c:pt idx="182">
                  <c:v>23</c:v>
                </c:pt>
                <c:pt idx="183">
                  <c:v>30</c:v>
                </c:pt>
                <c:pt idx="184">
                  <c:v>32</c:v>
                </c:pt>
                <c:pt idx="185">
                  <c:v>81</c:v>
                </c:pt>
                <c:pt idx="186">
                  <c:v>58</c:v>
                </c:pt>
                <c:pt idx="187">
                  <c:v>61</c:v>
                </c:pt>
                <c:pt idx="188">
                  <c:v>35</c:v>
                </c:pt>
                <c:pt idx="189">
                  <c:v>63</c:v>
                </c:pt>
                <c:pt idx="190">
                  <c:v>25</c:v>
                </c:pt>
                <c:pt idx="191">
                  <c:v>39</c:v>
                </c:pt>
                <c:pt idx="192">
                  <c:v>95</c:v>
                </c:pt>
                <c:pt idx="193">
                  <c:v>118</c:v>
                </c:pt>
                <c:pt idx="194">
                  <c:v>123</c:v>
                </c:pt>
                <c:pt idx="195">
                  <c:v>90</c:v>
                </c:pt>
                <c:pt idx="196">
                  <c:v>104</c:v>
                </c:pt>
                <c:pt idx="197">
                  <c:v>178</c:v>
                </c:pt>
                <c:pt idx="198">
                  <c:v>132</c:v>
                </c:pt>
                <c:pt idx="199">
                  <c:v>192</c:v>
                </c:pt>
                <c:pt idx="200">
                  <c:v>128</c:v>
                </c:pt>
                <c:pt idx="201">
                  <c:v>107</c:v>
                </c:pt>
                <c:pt idx="202">
                  <c:v>118</c:v>
                </c:pt>
                <c:pt idx="203">
                  <c:v>56</c:v>
                </c:pt>
                <c:pt idx="204">
                  <c:v>59</c:v>
                </c:pt>
                <c:pt idx="205">
                  <c:v>75</c:v>
                </c:pt>
                <c:pt idx="206">
                  <c:v>66</c:v>
                </c:pt>
                <c:pt idx="207">
                  <c:v>103</c:v>
                </c:pt>
                <c:pt idx="208">
                  <c:v>79</c:v>
                </c:pt>
                <c:pt idx="209">
                  <c:v>150</c:v>
                </c:pt>
                <c:pt idx="210">
                  <c:v>78</c:v>
                </c:pt>
                <c:pt idx="211">
                  <c:v>82</c:v>
                </c:pt>
                <c:pt idx="212">
                  <c:v>72</c:v>
                </c:pt>
                <c:pt idx="213">
                  <c:v>55</c:v>
                </c:pt>
                <c:pt idx="214">
                  <c:v>86</c:v>
                </c:pt>
                <c:pt idx="215">
                  <c:v>84</c:v>
                </c:pt>
                <c:pt idx="216">
                  <c:v>54</c:v>
                </c:pt>
                <c:pt idx="217">
                  <c:v>48</c:v>
                </c:pt>
                <c:pt idx="218">
                  <c:v>191</c:v>
                </c:pt>
                <c:pt idx="219">
                  <c:v>94</c:v>
                </c:pt>
                <c:pt idx="220">
                  <c:v>107</c:v>
                </c:pt>
                <c:pt idx="221">
                  <c:v>196</c:v>
                </c:pt>
                <c:pt idx="222">
                  <c:v>221</c:v>
                </c:pt>
                <c:pt idx="223">
                  <c:v>128</c:v>
                </c:pt>
                <c:pt idx="224">
                  <c:v>57</c:v>
                </c:pt>
                <c:pt idx="225">
                  <c:v>113</c:v>
                </c:pt>
                <c:pt idx="226">
                  <c:v>123</c:v>
                </c:pt>
                <c:pt idx="227">
                  <c:v>73</c:v>
                </c:pt>
                <c:pt idx="228">
                  <c:v>83</c:v>
                </c:pt>
                <c:pt idx="229">
                  <c:v>87</c:v>
                </c:pt>
                <c:pt idx="230">
                  <c:v>146</c:v>
                </c:pt>
                <c:pt idx="231">
                  <c:v>130</c:v>
                </c:pt>
                <c:pt idx="232">
                  <c:v>106</c:v>
                </c:pt>
                <c:pt idx="233">
                  <c:v>208</c:v>
                </c:pt>
                <c:pt idx="234">
                  <c:v>185</c:v>
                </c:pt>
                <c:pt idx="235">
                  <c:v>174</c:v>
                </c:pt>
                <c:pt idx="236">
                  <c:v>244</c:v>
                </c:pt>
                <c:pt idx="237">
                  <c:v>226</c:v>
                </c:pt>
                <c:pt idx="238">
                  <c:v>212</c:v>
                </c:pt>
                <c:pt idx="239">
                  <c:v>193</c:v>
                </c:pt>
                <c:pt idx="240">
                  <c:v>145</c:v>
                </c:pt>
                <c:pt idx="241">
                  <c:v>175</c:v>
                </c:pt>
                <c:pt idx="242">
                  <c:v>161</c:v>
                </c:pt>
                <c:pt idx="243">
                  <c:v>165</c:v>
                </c:pt>
                <c:pt idx="244">
                  <c:v>190</c:v>
                </c:pt>
                <c:pt idx="245">
                  <c:v>284</c:v>
                </c:pt>
                <c:pt idx="246">
                  <c:v>303</c:v>
                </c:pt>
                <c:pt idx="247">
                  <c:v>317</c:v>
                </c:pt>
                <c:pt idx="248">
                  <c:v>401</c:v>
                </c:pt>
                <c:pt idx="249">
                  <c:v>311</c:v>
                </c:pt>
                <c:pt idx="250">
                  <c:v>448</c:v>
                </c:pt>
                <c:pt idx="251">
                  <c:v>226</c:v>
                </c:pt>
                <c:pt idx="252">
                  <c:v>230</c:v>
                </c:pt>
                <c:pt idx="253">
                  <c:v>201</c:v>
                </c:pt>
                <c:pt idx="254">
                  <c:v>225</c:v>
                </c:pt>
                <c:pt idx="255">
                  <c:v>197</c:v>
                </c:pt>
                <c:pt idx="256">
                  <c:v>186</c:v>
                </c:pt>
                <c:pt idx="257">
                  <c:v>271</c:v>
                </c:pt>
                <c:pt idx="258">
                  <c:v>361</c:v>
                </c:pt>
                <c:pt idx="259">
                  <c:v>297</c:v>
                </c:pt>
                <c:pt idx="260">
                  <c:v>297</c:v>
                </c:pt>
                <c:pt idx="261">
                  <c:v>328</c:v>
                </c:pt>
                <c:pt idx="262">
                  <c:v>231</c:v>
                </c:pt>
                <c:pt idx="263">
                  <c:v>232</c:v>
                </c:pt>
                <c:pt idx="264">
                  <c:v>282</c:v>
                </c:pt>
                <c:pt idx="265">
                  <c:v>230</c:v>
                </c:pt>
                <c:pt idx="266">
                  <c:v>291</c:v>
                </c:pt>
                <c:pt idx="267">
                  <c:v>233</c:v>
                </c:pt>
                <c:pt idx="268">
                  <c:v>255</c:v>
                </c:pt>
                <c:pt idx="269">
                  <c:v>309</c:v>
                </c:pt>
                <c:pt idx="270">
                  <c:v>406</c:v>
                </c:pt>
                <c:pt idx="271">
                  <c:v>395</c:v>
                </c:pt>
                <c:pt idx="272">
                  <c:v>346</c:v>
                </c:pt>
                <c:pt idx="273">
                  <c:v>256</c:v>
                </c:pt>
                <c:pt idx="274">
                  <c:v>278</c:v>
                </c:pt>
                <c:pt idx="275">
                  <c:v>213</c:v>
                </c:pt>
                <c:pt idx="276">
                  <c:v>237</c:v>
                </c:pt>
                <c:pt idx="277">
                  <c:v>258</c:v>
                </c:pt>
                <c:pt idx="278">
                  <c:v>195</c:v>
                </c:pt>
                <c:pt idx="279">
                  <c:v>190</c:v>
                </c:pt>
                <c:pt idx="280">
                  <c:v>251</c:v>
                </c:pt>
                <c:pt idx="281">
                  <c:v>346</c:v>
                </c:pt>
                <c:pt idx="282">
                  <c:v>432</c:v>
                </c:pt>
                <c:pt idx="283">
                  <c:v>488</c:v>
                </c:pt>
                <c:pt idx="284">
                  <c:v>373</c:v>
                </c:pt>
                <c:pt idx="285">
                  <c:v>334</c:v>
                </c:pt>
                <c:pt idx="286">
                  <c:v>295</c:v>
                </c:pt>
                <c:pt idx="287">
                  <c:v>249</c:v>
                </c:pt>
                <c:pt idx="288">
                  <c:v>327</c:v>
                </c:pt>
                <c:pt idx="289">
                  <c:v>267</c:v>
                </c:pt>
                <c:pt idx="290">
                  <c:v>191</c:v>
                </c:pt>
                <c:pt idx="291">
                  <c:v>225</c:v>
                </c:pt>
                <c:pt idx="292">
                  <c:v>251</c:v>
                </c:pt>
                <c:pt idx="293">
                  <c:v>306</c:v>
                </c:pt>
                <c:pt idx="294">
                  <c:v>449</c:v>
                </c:pt>
                <c:pt idx="295">
                  <c:v>543</c:v>
                </c:pt>
                <c:pt idx="296">
                  <c:v>507</c:v>
                </c:pt>
                <c:pt idx="297">
                  <c:v>472</c:v>
                </c:pt>
                <c:pt idx="298">
                  <c:v>471</c:v>
                </c:pt>
                <c:pt idx="299">
                  <c:v>383</c:v>
                </c:pt>
                <c:pt idx="300">
                  <c:v>304</c:v>
                </c:pt>
                <c:pt idx="301">
                  <c:v>300</c:v>
                </c:pt>
                <c:pt idx="302">
                  <c:v>412</c:v>
                </c:pt>
                <c:pt idx="303">
                  <c:v>390</c:v>
                </c:pt>
                <c:pt idx="304">
                  <c:v>390</c:v>
                </c:pt>
                <c:pt idx="305">
                  <c:v>428</c:v>
                </c:pt>
                <c:pt idx="306">
                  <c:v>438</c:v>
                </c:pt>
                <c:pt idx="307">
                  <c:v>547</c:v>
                </c:pt>
                <c:pt idx="308">
                  <c:v>411</c:v>
                </c:pt>
                <c:pt idx="309">
                  <c:v>453</c:v>
                </c:pt>
                <c:pt idx="310">
                  <c:v>329</c:v>
                </c:pt>
                <c:pt idx="311">
                  <c:v>307</c:v>
                </c:pt>
                <c:pt idx="312">
                  <c:v>257</c:v>
                </c:pt>
                <c:pt idx="313">
                  <c:v>278</c:v>
                </c:pt>
                <c:pt idx="314">
                  <c:v>357</c:v>
                </c:pt>
                <c:pt idx="315">
                  <c:v>314</c:v>
                </c:pt>
                <c:pt idx="316">
                  <c:v>301</c:v>
                </c:pt>
                <c:pt idx="317">
                  <c:v>405</c:v>
                </c:pt>
                <c:pt idx="318">
                  <c:v>452</c:v>
                </c:pt>
                <c:pt idx="319">
                  <c:v>354</c:v>
                </c:pt>
                <c:pt idx="320">
                  <c:v>531</c:v>
                </c:pt>
                <c:pt idx="321">
                  <c:v>486</c:v>
                </c:pt>
                <c:pt idx="322">
                  <c:v>464</c:v>
                </c:pt>
                <c:pt idx="323">
                  <c:v>276</c:v>
                </c:pt>
                <c:pt idx="324">
                  <c:v>253</c:v>
                </c:pt>
                <c:pt idx="325">
                  <c:v>232</c:v>
                </c:pt>
                <c:pt idx="326">
                  <c:v>305</c:v>
                </c:pt>
                <c:pt idx="327">
                  <c:v>322</c:v>
                </c:pt>
                <c:pt idx="328">
                  <c:v>300</c:v>
                </c:pt>
                <c:pt idx="329">
                  <c:v>338</c:v>
                </c:pt>
                <c:pt idx="330">
                  <c:v>423</c:v>
                </c:pt>
                <c:pt idx="331">
                  <c:v>427</c:v>
                </c:pt>
                <c:pt idx="332">
                  <c:v>323</c:v>
                </c:pt>
                <c:pt idx="333">
                  <c:v>398</c:v>
                </c:pt>
                <c:pt idx="334">
                  <c:v>413</c:v>
                </c:pt>
                <c:pt idx="335">
                  <c:v>387</c:v>
                </c:pt>
                <c:pt idx="336">
                  <c:v>442</c:v>
                </c:pt>
                <c:pt idx="337">
                  <c:v>265</c:v>
                </c:pt>
                <c:pt idx="338">
                  <c:v>362</c:v>
                </c:pt>
                <c:pt idx="339">
                  <c:v>322</c:v>
                </c:pt>
                <c:pt idx="340">
                  <c:v>313</c:v>
                </c:pt>
                <c:pt idx="341">
                  <c:v>422</c:v>
                </c:pt>
                <c:pt idx="342">
                  <c:v>464</c:v>
                </c:pt>
                <c:pt idx="343">
                  <c:v>470</c:v>
                </c:pt>
                <c:pt idx="344">
                  <c:v>449</c:v>
                </c:pt>
                <c:pt idx="345">
                  <c:v>446</c:v>
                </c:pt>
                <c:pt idx="346">
                  <c:v>373</c:v>
                </c:pt>
                <c:pt idx="347">
                  <c:v>361</c:v>
                </c:pt>
                <c:pt idx="348">
                  <c:v>475</c:v>
                </c:pt>
                <c:pt idx="349">
                  <c:v>371</c:v>
                </c:pt>
                <c:pt idx="350">
                  <c:v>341</c:v>
                </c:pt>
                <c:pt idx="351">
                  <c:v>443</c:v>
                </c:pt>
                <c:pt idx="352">
                  <c:v>345</c:v>
                </c:pt>
                <c:pt idx="353">
                  <c:v>475</c:v>
                </c:pt>
                <c:pt idx="354">
                  <c:v>573</c:v>
                </c:pt>
                <c:pt idx="355">
                  <c:v>504</c:v>
                </c:pt>
                <c:pt idx="356">
                  <c:v>382</c:v>
                </c:pt>
                <c:pt idx="357">
                  <c:v>532</c:v>
                </c:pt>
                <c:pt idx="358">
                  <c:v>454</c:v>
                </c:pt>
                <c:pt idx="359">
                  <c:v>350</c:v>
                </c:pt>
                <c:pt idx="360">
                  <c:v>498</c:v>
                </c:pt>
                <c:pt idx="361">
                  <c:v>394</c:v>
                </c:pt>
                <c:pt idx="362">
                  <c:v>341</c:v>
                </c:pt>
                <c:pt idx="363">
                  <c:v>317</c:v>
                </c:pt>
                <c:pt idx="364">
                  <c:v>359</c:v>
                </c:pt>
                <c:pt idx="365">
                  <c:v>387</c:v>
                </c:pt>
                <c:pt idx="366">
                  <c:v>610</c:v>
                </c:pt>
                <c:pt idx="367">
                  <c:v>499</c:v>
                </c:pt>
                <c:pt idx="368">
                  <c:v>599</c:v>
                </c:pt>
                <c:pt idx="369">
                  <c:v>321</c:v>
                </c:pt>
                <c:pt idx="370">
                  <c:v>322</c:v>
                </c:pt>
                <c:pt idx="371">
                  <c:v>292</c:v>
                </c:pt>
                <c:pt idx="372">
                  <c:v>292</c:v>
                </c:pt>
                <c:pt idx="373">
                  <c:v>186</c:v>
                </c:pt>
                <c:pt idx="374">
                  <c:v>262</c:v>
                </c:pt>
                <c:pt idx="375">
                  <c:v>295</c:v>
                </c:pt>
                <c:pt idx="376">
                  <c:v>328</c:v>
                </c:pt>
                <c:pt idx="377">
                  <c:v>379</c:v>
                </c:pt>
                <c:pt idx="378">
                  <c:v>838</c:v>
                </c:pt>
                <c:pt idx="379">
                  <c:v>528</c:v>
                </c:pt>
                <c:pt idx="380">
                  <c:v>449</c:v>
                </c:pt>
                <c:pt idx="381">
                  <c:v>469</c:v>
                </c:pt>
                <c:pt idx="382">
                  <c:v>362</c:v>
                </c:pt>
                <c:pt idx="383">
                  <c:v>305</c:v>
                </c:pt>
                <c:pt idx="384">
                  <c:v>328</c:v>
                </c:pt>
                <c:pt idx="385">
                  <c:v>274</c:v>
                </c:pt>
                <c:pt idx="386">
                  <c:v>331</c:v>
                </c:pt>
                <c:pt idx="387">
                  <c:v>316</c:v>
                </c:pt>
                <c:pt idx="388">
                  <c:v>318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997248"/>
        <c:axId val="233001344"/>
      </c:lineChart>
      <c:dateAx>
        <c:axId val="232997248"/>
        <c:scaling>
          <c:orientation val="minMax"/>
          <c:max val="41699"/>
          <c:min val="28856"/>
        </c:scaling>
        <c:delete val="0"/>
        <c:axPos val="b"/>
        <c:numFmt formatCode="mmm\-yy" sourceLinked="1"/>
        <c:majorTickMark val="out"/>
        <c:minorTickMark val="none"/>
        <c:tickLblPos val="nextTo"/>
        <c:crossAx val="233001344"/>
        <c:crosses val="autoZero"/>
        <c:auto val="1"/>
        <c:lblOffset val="100"/>
        <c:baseTimeUnit val="months"/>
        <c:majorUnit val="12"/>
        <c:majorTimeUnit val="months"/>
      </c:dateAx>
      <c:valAx>
        <c:axId val="233001344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9972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trendline>
            <c:spPr>
              <a:ln w="38100">
                <a:solidFill>
                  <a:schemeClr val="tx1"/>
                </a:solidFill>
              </a:ln>
            </c:spPr>
            <c:trendlineType val="movingAvg"/>
            <c:period val="12"/>
            <c:dispRSqr val="0"/>
            <c:dispEq val="0"/>
          </c:trendline>
          <c:cat>
            <c:numRef>
              <c:f>Sheet1!$A$7:$A$395</c:f>
              <c:numCache>
                <c:formatCode>mmm\-yy</c:formatCode>
                <c:ptCount val="389"/>
                <c:pt idx="0">
                  <c:v>28856</c:v>
                </c:pt>
                <c:pt idx="1">
                  <c:v>28887</c:v>
                </c:pt>
                <c:pt idx="2">
                  <c:v>28915</c:v>
                </c:pt>
                <c:pt idx="3">
                  <c:v>28946</c:v>
                </c:pt>
                <c:pt idx="4">
                  <c:v>28976</c:v>
                </c:pt>
                <c:pt idx="5">
                  <c:v>29007</c:v>
                </c:pt>
                <c:pt idx="6">
                  <c:v>29037</c:v>
                </c:pt>
                <c:pt idx="7">
                  <c:v>29068</c:v>
                </c:pt>
                <c:pt idx="8">
                  <c:v>29099</c:v>
                </c:pt>
                <c:pt idx="9">
                  <c:v>29129</c:v>
                </c:pt>
                <c:pt idx="10">
                  <c:v>29160</c:v>
                </c:pt>
                <c:pt idx="11">
                  <c:v>29190</c:v>
                </c:pt>
                <c:pt idx="12">
                  <c:v>29221</c:v>
                </c:pt>
                <c:pt idx="13">
                  <c:v>29252</c:v>
                </c:pt>
                <c:pt idx="14">
                  <c:v>29281</c:v>
                </c:pt>
                <c:pt idx="15">
                  <c:v>29312</c:v>
                </c:pt>
                <c:pt idx="16">
                  <c:v>29342</c:v>
                </c:pt>
                <c:pt idx="17">
                  <c:v>29373</c:v>
                </c:pt>
                <c:pt idx="18">
                  <c:v>29403</c:v>
                </c:pt>
                <c:pt idx="19">
                  <c:v>29434</c:v>
                </c:pt>
                <c:pt idx="20">
                  <c:v>29465</c:v>
                </c:pt>
                <c:pt idx="21">
                  <c:v>29495</c:v>
                </c:pt>
                <c:pt idx="22">
                  <c:v>29526</c:v>
                </c:pt>
                <c:pt idx="23">
                  <c:v>29556</c:v>
                </c:pt>
                <c:pt idx="24">
                  <c:v>29587</c:v>
                </c:pt>
                <c:pt idx="25">
                  <c:v>29618</c:v>
                </c:pt>
                <c:pt idx="26">
                  <c:v>29646</c:v>
                </c:pt>
                <c:pt idx="27">
                  <c:v>29677</c:v>
                </c:pt>
                <c:pt idx="28">
                  <c:v>29707</c:v>
                </c:pt>
                <c:pt idx="29">
                  <c:v>29738</c:v>
                </c:pt>
                <c:pt idx="30">
                  <c:v>29768</c:v>
                </c:pt>
                <c:pt idx="31">
                  <c:v>29799</c:v>
                </c:pt>
                <c:pt idx="32">
                  <c:v>29830</c:v>
                </c:pt>
                <c:pt idx="33">
                  <c:v>29860</c:v>
                </c:pt>
                <c:pt idx="34">
                  <c:v>29891</c:v>
                </c:pt>
                <c:pt idx="35">
                  <c:v>29921</c:v>
                </c:pt>
                <c:pt idx="36">
                  <c:v>29952</c:v>
                </c:pt>
                <c:pt idx="37">
                  <c:v>29983</c:v>
                </c:pt>
                <c:pt idx="38">
                  <c:v>30011</c:v>
                </c:pt>
                <c:pt idx="39">
                  <c:v>30042</c:v>
                </c:pt>
                <c:pt idx="40">
                  <c:v>30072</c:v>
                </c:pt>
                <c:pt idx="41">
                  <c:v>30103</c:v>
                </c:pt>
                <c:pt idx="42">
                  <c:v>30133</c:v>
                </c:pt>
                <c:pt idx="43">
                  <c:v>30164</c:v>
                </c:pt>
                <c:pt idx="44">
                  <c:v>30195</c:v>
                </c:pt>
                <c:pt idx="45">
                  <c:v>30225</c:v>
                </c:pt>
                <c:pt idx="46">
                  <c:v>30256</c:v>
                </c:pt>
                <c:pt idx="47">
                  <c:v>30286</c:v>
                </c:pt>
                <c:pt idx="48">
                  <c:v>30317</c:v>
                </c:pt>
                <c:pt idx="49">
                  <c:v>30348</c:v>
                </c:pt>
                <c:pt idx="50">
                  <c:v>30376</c:v>
                </c:pt>
                <c:pt idx="51">
                  <c:v>30407</c:v>
                </c:pt>
                <c:pt idx="52">
                  <c:v>30437</c:v>
                </c:pt>
                <c:pt idx="53">
                  <c:v>30468</c:v>
                </c:pt>
                <c:pt idx="54">
                  <c:v>30498</c:v>
                </c:pt>
                <c:pt idx="55">
                  <c:v>30529</c:v>
                </c:pt>
                <c:pt idx="56">
                  <c:v>30560</c:v>
                </c:pt>
                <c:pt idx="57">
                  <c:v>30590</c:v>
                </c:pt>
                <c:pt idx="58">
                  <c:v>30621</c:v>
                </c:pt>
                <c:pt idx="59">
                  <c:v>30651</c:v>
                </c:pt>
                <c:pt idx="60">
                  <c:v>30682</c:v>
                </c:pt>
                <c:pt idx="61">
                  <c:v>30713</c:v>
                </c:pt>
                <c:pt idx="62">
                  <c:v>30742</c:v>
                </c:pt>
                <c:pt idx="63">
                  <c:v>30773</c:v>
                </c:pt>
                <c:pt idx="64">
                  <c:v>30803</c:v>
                </c:pt>
                <c:pt idx="65">
                  <c:v>30834</c:v>
                </c:pt>
                <c:pt idx="66">
                  <c:v>30864</c:v>
                </c:pt>
                <c:pt idx="67">
                  <c:v>30895</c:v>
                </c:pt>
                <c:pt idx="68">
                  <c:v>30926</c:v>
                </c:pt>
                <c:pt idx="69">
                  <c:v>30956</c:v>
                </c:pt>
                <c:pt idx="70">
                  <c:v>30987</c:v>
                </c:pt>
                <c:pt idx="71">
                  <c:v>31017</c:v>
                </c:pt>
                <c:pt idx="72">
                  <c:v>31048</c:v>
                </c:pt>
                <c:pt idx="73">
                  <c:v>31079</c:v>
                </c:pt>
                <c:pt idx="74">
                  <c:v>31107</c:v>
                </c:pt>
                <c:pt idx="75">
                  <c:v>31138</c:v>
                </c:pt>
                <c:pt idx="76">
                  <c:v>31168</c:v>
                </c:pt>
                <c:pt idx="77">
                  <c:v>31199</c:v>
                </c:pt>
                <c:pt idx="78">
                  <c:v>31229</c:v>
                </c:pt>
                <c:pt idx="79">
                  <c:v>31260</c:v>
                </c:pt>
                <c:pt idx="80">
                  <c:v>31291</c:v>
                </c:pt>
                <c:pt idx="81">
                  <c:v>31321</c:v>
                </c:pt>
                <c:pt idx="82">
                  <c:v>31352</c:v>
                </c:pt>
                <c:pt idx="83">
                  <c:v>31382</c:v>
                </c:pt>
                <c:pt idx="84">
                  <c:v>31413</c:v>
                </c:pt>
                <c:pt idx="85">
                  <c:v>31444</c:v>
                </c:pt>
                <c:pt idx="86">
                  <c:v>31472</c:v>
                </c:pt>
                <c:pt idx="87">
                  <c:v>31503</c:v>
                </c:pt>
                <c:pt idx="88">
                  <c:v>31533</c:v>
                </c:pt>
                <c:pt idx="89">
                  <c:v>31564</c:v>
                </c:pt>
                <c:pt idx="90">
                  <c:v>31594</c:v>
                </c:pt>
                <c:pt idx="91">
                  <c:v>31625</c:v>
                </c:pt>
                <c:pt idx="92">
                  <c:v>31656</c:v>
                </c:pt>
                <c:pt idx="93">
                  <c:v>31686</c:v>
                </c:pt>
                <c:pt idx="94">
                  <c:v>31717</c:v>
                </c:pt>
                <c:pt idx="95">
                  <c:v>31747</c:v>
                </c:pt>
                <c:pt idx="96">
                  <c:v>31778</c:v>
                </c:pt>
                <c:pt idx="97">
                  <c:v>31809</c:v>
                </c:pt>
                <c:pt idx="98">
                  <c:v>31837</c:v>
                </c:pt>
                <c:pt idx="99">
                  <c:v>31868</c:v>
                </c:pt>
                <c:pt idx="100">
                  <c:v>31898</c:v>
                </c:pt>
                <c:pt idx="101">
                  <c:v>31929</c:v>
                </c:pt>
                <c:pt idx="102">
                  <c:v>31959</c:v>
                </c:pt>
                <c:pt idx="103">
                  <c:v>31990</c:v>
                </c:pt>
                <c:pt idx="104">
                  <c:v>32021</c:v>
                </c:pt>
                <c:pt idx="105">
                  <c:v>32051</c:v>
                </c:pt>
                <c:pt idx="106">
                  <c:v>32082</c:v>
                </c:pt>
                <c:pt idx="107">
                  <c:v>32112</c:v>
                </c:pt>
                <c:pt idx="108">
                  <c:v>32143</c:v>
                </c:pt>
                <c:pt idx="109">
                  <c:v>32174</c:v>
                </c:pt>
                <c:pt idx="110">
                  <c:v>32203</c:v>
                </c:pt>
                <c:pt idx="111">
                  <c:v>32234</c:v>
                </c:pt>
                <c:pt idx="112">
                  <c:v>32264</c:v>
                </c:pt>
                <c:pt idx="113">
                  <c:v>32295</c:v>
                </c:pt>
                <c:pt idx="114">
                  <c:v>32325</c:v>
                </c:pt>
                <c:pt idx="115">
                  <c:v>32356</c:v>
                </c:pt>
                <c:pt idx="116">
                  <c:v>32387</c:v>
                </c:pt>
                <c:pt idx="117">
                  <c:v>32417</c:v>
                </c:pt>
                <c:pt idx="118">
                  <c:v>32448</c:v>
                </c:pt>
                <c:pt idx="119">
                  <c:v>32478</c:v>
                </c:pt>
                <c:pt idx="120">
                  <c:v>32509</c:v>
                </c:pt>
                <c:pt idx="121">
                  <c:v>32540</c:v>
                </c:pt>
                <c:pt idx="122">
                  <c:v>32568</c:v>
                </c:pt>
                <c:pt idx="123">
                  <c:v>32599</c:v>
                </c:pt>
                <c:pt idx="124">
                  <c:v>32629</c:v>
                </c:pt>
                <c:pt idx="125">
                  <c:v>32660</c:v>
                </c:pt>
                <c:pt idx="126">
                  <c:v>32690</c:v>
                </c:pt>
                <c:pt idx="127">
                  <c:v>32721</c:v>
                </c:pt>
                <c:pt idx="128">
                  <c:v>32752</c:v>
                </c:pt>
                <c:pt idx="129">
                  <c:v>32782</c:v>
                </c:pt>
                <c:pt idx="130">
                  <c:v>32813</c:v>
                </c:pt>
                <c:pt idx="131">
                  <c:v>32843</c:v>
                </c:pt>
                <c:pt idx="132">
                  <c:v>32874</c:v>
                </c:pt>
                <c:pt idx="133">
                  <c:v>32905</c:v>
                </c:pt>
                <c:pt idx="134">
                  <c:v>32933</c:v>
                </c:pt>
                <c:pt idx="135">
                  <c:v>32964</c:v>
                </c:pt>
                <c:pt idx="136">
                  <c:v>32994</c:v>
                </c:pt>
                <c:pt idx="137">
                  <c:v>33025</c:v>
                </c:pt>
                <c:pt idx="138">
                  <c:v>33055</c:v>
                </c:pt>
                <c:pt idx="139">
                  <c:v>33086</c:v>
                </c:pt>
                <c:pt idx="140">
                  <c:v>33117</c:v>
                </c:pt>
                <c:pt idx="141">
                  <c:v>33147</c:v>
                </c:pt>
                <c:pt idx="142">
                  <c:v>33178</c:v>
                </c:pt>
                <c:pt idx="143">
                  <c:v>33208</c:v>
                </c:pt>
                <c:pt idx="144">
                  <c:v>33239</c:v>
                </c:pt>
                <c:pt idx="145">
                  <c:v>33270</c:v>
                </c:pt>
                <c:pt idx="146">
                  <c:v>33298</c:v>
                </c:pt>
                <c:pt idx="147">
                  <c:v>33329</c:v>
                </c:pt>
                <c:pt idx="148">
                  <c:v>33359</c:v>
                </c:pt>
                <c:pt idx="149">
                  <c:v>33390</c:v>
                </c:pt>
                <c:pt idx="150">
                  <c:v>33420</c:v>
                </c:pt>
                <c:pt idx="151">
                  <c:v>33451</c:v>
                </c:pt>
                <c:pt idx="152">
                  <c:v>33482</c:v>
                </c:pt>
                <c:pt idx="153">
                  <c:v>33512</c:v>
                </c:pt>
                <c:pt idx="154">
                  <c:v>33543</c:v>
                </c:pt>
                <c:pt idx="155">
                  <c:v>33573</c:v>
                </c:pt>
                <c:pt idx="156">
                  <c:v>33604</c:v>
                </c:pt>
                <c:pt idx="157">
                  <c:v>33635</c:v>
                </c:pt>
                <c:pt idx="158">
                  <c:v>33664</c:v>
                </c:pt>
                <c:pt idx="159">
                  <c:v>33695</c:v>
                </c:pt>
                <c:pt idx="160">
                  <c:v>33725</c:v>
                </c:pt>
                <c:pt idx="161">
                  <c:v>33756</c:v>
                </c:pt>
                <c:pt idx="162">
                  <c:v>33786</c:v>
                </c:pt>
                <c:pt idx="163">
                  <c:v>33817</c:v>
                </c:pt>
                <c:pt idx="164">
                  <c:v>33848</c:v>
                </c:pt>
                <c:pt idx="165">
                  <c:v>33878</c:v>
                </c:pt>
                <c:pt idx="166">
                  <c:v>33909</c:v>
                </c:pt>
                <c:pt idx="167">
                  <c:v>33939</c:v>
                </c:pt>
                <c:pt idx="168">
                  <c:v>33970</c:v>
                </c:pt>
                <c:pt idx="169">
                  <c:v>34001</c:v>
                </c:pt>
                <c:pt idx="170">
                  <c:v>34029</c:v>
                </c:pt>
                <c:pt idx="171">
                  <c:v>34060</c:v>
                </c:pt>
                <c:pt idx="172">
                  <c:v>34090</c:v>
                </c:pt>
                <c:pt idx="173">
                  <c:v>34121</c:v>
                </c:pt>
                <c:pt idx="174">
                  <c:v>34151</c:v>
                </c:pt>
                <c:pt idx="175">
                  <c:v>34182</c:v>
                </c:pt>
                <c:pt idx="176">
                  <c:v>34213</c:v>
                </c:pt>
                <c:pt idx="177">
                  <c:v>34243</c:v>
                </c:pt>
                <c:pt idx="178">
                  <c:v>34274</c:v>
                </c:pt>
                <c:pt idx="179">
                  <c:v>34304</c:v>
                </c:pt>
                <c:pt idx="180">
                  <c:v>34335</c:v>
                </c:pt>
                <c:pt idx="181">
                  <c:v>34366</c:v>
                </c:pt>
                <c:pt idx="182">
                  <c:v>34394</c:v>
                </c:pt>
                <c:pt idx="183">
                  <c:v>34425</c:v>
                </c:pt>
                <c:pt idx="184">
                  <c:v>34455</c:v>
                </c:pt>
                <c:pt idx="185">
                  <c:v>34486</c:v>
                </c:pt>
                <c:pt idx="186">
                  <c:v>34516</c:v>
                </c:pt>
                <c:pt idx="187">
                  <c:v>34547</c:v>
                </c:pt>
                <c:pt idx="188">
                  <c:v>34578</c:v>
                </c:pt>
                <c:pt idx="189">
                  <c:v>34608</c:v>
                </c:pt>
                <c:pt idx="190">
                  <c:v>34639</c:v>
                </c:pt>
                <c:pt idx="191">
                  <c:v>34669</c:v>
                </c:pt>
                <c:pt idx="192">
                  <c:v>34700</c:v>
                </c:pt>
                <c:pt idx="193">
                  <c:v>34731</c:v>
                </c:pt>
                <c:pt idx="194">
                  <c:v>34759</c:v>
                </c:pt>
                <c:pt idx="195">
                  <c:v>34790</c:v>
                </c:pt>
                <c:pt idx="196">
                  <c:v>34820</c:v>
                </c:pt>
                <c:pt idx="197">
                  <c:v>34851</c:v>
                </c:pt>
                <c:pt idx="198">
                  <c:v>34881</c:v>
                </c:pt>
                <c:pt idx="199">
                  <c:v>34912</c:v>
                </c:pt>
                <c:pt idx="200">
                  <c:v>34943</c:v>
                </c:pt>
                <c:pt idx="201">
                  <c:v>34973</c:v>
                </c:pt>
                <c:pt idx="202">
                  <c:v>35004</c:v>
                </c:pt>
                <c:pt idx="203">
                  <c:v>35034</c:v>
                </c:pt>
                <c:pt idx="204">
                  <c:v>35065</c:v>
                </c:pt>
                <c:pt idx="205">
                  <c:v>35096</c:v>
                </c:pt>
                <c:pt idx="206">
                  <c:v>35125</c:v>
                </c:pt>
                <c:pt idx="207">
                  <c:v>35156</c:v>
                </c:pt>
                <c:pt idx="208">
                  <c:v>35186</c:v>
                </c:pt>
                <c:pt idx="209">
                  <c:v>35217</c:v>
                </c:pt>
                <c:pt idx="210">
                  <c:v>35247</c:v>
                </c:pt>
                <c:pt idx="211">
                  <c:v>35278</c:v>
                </c:pt>
                <c:pt idx="212">
                  <c:v>35309</c:v>
                </c:pt>
                <c:pt idx="213">
                  <c:v>35339</c:v>
                </c:pt>
                <c:pt idx="214">
                  <c:v>35370</c:v>
                </c:pt>
                <c:pt idx="215">
                  <c:v>35400</c:v>
                </c:pt>
                <c:pt idx="216">
                  <c:v>35431</c:v>
                </c:pt>
                <c:pt idx="217">
                  <c:v>35462</c:v>
                </c:pt>
                <c:pt idx="218">
                  <c:v>35490</c:v>
                </c:pt>
                <c:pt idx="219">
                  <c:v>35521</c:v>
                </c:pt>
                <c:pt idx="220">
                  <c:v>35551</c:v>
                </c:pt>
                <c:pt idx="221">
                  <c:v>35582</c:v>
                </c:pt>
                <c:pt idx="222">
                  <c:v>35612</c:v>
                </c:pt>
                <c:pt idx="223">
                  <c:v>35643</c:v>
                </c:pt>
                <c:pt idx="224">
                  <c:v>35674</c:v>
                </c:pt>
                <c:pt idx="225">
                  <c:v>35704</c:v>
                </c:pt>
                <c:pt idx="226">
                  <c:v>35735</c:v>
                </c:pt>
                <c:pt idx="227">
                  <c:v>35765</c:v>
                </c:pt>
                <c:pt idx="228">
                  <c:v>35796</c:v>
                </c:pt>
                <c:pt idx="229">
                  <c:v>35827</c:v>
                </c:pt>
                <c:pt idx="230">
                  <c:v>35855</c:v>
                </c:pt>
                <c:pt idx="231">
                  <c:v>35886</c:v>
                </c:pt>
                <c:pt idx="232">
                  <c:v>35916</c:v>
                </c:pt>
                <c:pt idx="233">
                  <c:v>35947</c:v>
                </c:pt>
                <c:pt idx="234">
                  <c:v>35977</c:v>
                </c:pt>
                <c:pt idx="235">
                  <c:v>36008</c:v>
                </c:pt>
                <c:pt idx="236">
                  <c:v>36039</c:v>
                </c:pt>
                <c:pt idx="237">
                  <c:v>36069</c:v>
                </c:pt>
                <c:pt idx="238">
                  <c:v>36100</c:v>
                </c:pt>
                <c:pt idx="239">
                  <c:v>36130</c:v>
                </c:pt>
                <c:pt idx="240">
                  <c:v>36161</c:v>
                </c:pt>
                <c:pt idx="241">
                  <c:v>36192</c:v>
                </c:pt>
                <c:pt idx="242">
                  <c:v>36220</c:v>
                </c:pt>
                <c:pt idx="243">
                  <c:v>36251</c:v>
                </c:pt>
                <c:pt idx="244">
                  <c:v>36281</c:v>
                </c:pt>
                <c:pt idx="245">
                  <c:v>36312</c:v>
                </c:pt>
                <c:pt idx="246">
                  <c:v>36342</c:v>
                </c:pt>
                <c:pt idx="247">
                  <c:v>36373</c:v>
                </c:pt>
                <c:pt idx="248">
                  <c:v>36404</c:v>
                </c:pt>
                <c:pt idx="249">
                  <c:v>36434</c:v>
                </c:pt>
                <c:pt idx="250">
                  <c:v>36465</c:v>
                </c:pt>
                <c:pt idx="251">
                  <c:v>36495</c:v>
                </c:pt>
                <c:pt idx="252">
                  <c:v>36526</c:v>
                </c:pt>
                <c:pt idx="253">
                  <c:v>36557</c:v>
                </c:pt>
                <c:pt idx="254">
                  <c:v>36586</c:v>
                </c:pt>
                <c:pt idx="255">
                  <c:v>36617</c:v>
                </c:pt>
                <c:pt idx="256">
                  <c:v>36647</c:v>
                </c:pt>
                <c:pt idx="257">
                  <c:v>36678</c:v>
                </c:pt>
                <c:pt idx="258">
                  <c:v>36708</c:v>
                </c:pt>
                <c:pt idx="259">
                  <c:v>36739</c:v>
                </c:pt>
                <c:pt idx="260">
                  <c:v>36770</c:v>
                </c:pt>
                <c:pt idx="261">
                  <c:v>36800</c:v>
                </c:pt>
                <c:pt idx="262">
                  <c:v>36831</c:v>
                </c:pt>
                <c:pt idx="263">
                  <c:v>36861</c:v>
                </c:pt>
                <c:pt idx="264">
                  <c:v>36892</c:v>
                </c:pt>
                <c:pt idx="265">
                  <c:v>36923</c:v>
                </c:pt>
                <c:pt idx="266">
                  <c:v>36951</c:v>
                </c:pt>
                <c:pt idx="267">
                  <c:v>36982</c:v>
                </c:pt>
                <c:pt idx="268">
                  <c:v>37012</c:v>
                </c:pt>
                <c:pt idx="269">
                  <c:v>37043</c:v>
                </c:pt>
                <c:pt idx="270">
                  <c:v>37073</c:v>
                </c:pt>
                <c:pt idx="271">
                  <c:v>37104</c:v>
                </c:pt>
                <c:pt idx="272">
                  <c:v>37135</c:v>
                </c:pt>
                <c:pt idx="273">
                  <c:v>37165</c:v>
                </c:pt>
                <c:pt idx="274">
                  <c:v>37196</c:v>
                </c:pt>
                <c:pt idx="275">
                  <c:v>37226</c:v>
                </c:pt>
                <c:pt idx="276">
                  <c:v>37257</c:v>
                </c:pt>
                <c:pt idx="277">
                  <c:v>37288</c:v>
                </c:pt>
                <c:pt idx="278">
                  <c:v>37316</c:v>
                </c:pt>
                <c:pt idx="279">
                  <c:v>37347</c:v>
                </c:pt>
                <c:pt idx="280">
                  <c:v>37377</c:v>
                </c:pt>
                <c:pt idx="281">
                  <c:v>37408</c:v>
                </c:pt>
                <c:pt idx="282">
                  <c:v>37438</c:v>
                </c:pt>
                <c:pt idx="283">
                  <c:v>37469</c:v>
                </c:pt>
                <c:pt idx="284">
                  <c:v>37500</c:v>
                </c:pt>
                <c:pt idx="285">
                  <c:v>37530</c:v>
                </c:pt>
                <c:pt idx="286">
                  <c:v>37561</c:v>
                </c:pt>
                <c:pt idx="287">
                  <c:v>37591</c:v>
                </c:pt>
                <c:pt idx="288">
                  <c:v>37622</c:v>
                </c:pt>
                <c:pt idx="289">
                  <c:v>37653</c:v>
                </c:pt>
                <c:pt idx="290">
                  <c:v>37681</c:v>
                </c:pt>
                <c:pt idx="291">
                  <c:v>37712</c:v>
                </c:pt>
                <c:pt idx="292">
                  <c:v>37742</c:v>
                </c:pt>
                <c:pt idx="293">
                  <c:v>37773</c:v>
                </c:pt>
                <c:pt idx="294">
                  <c:v>37803</c:v>
                </c:pt>
                <c:pt idx="295">
                  <c:v>37834</c:v>
                </c:pt>
                <c:pt idx="296">
                  <c:v>37865</c:v>
                </c:pt>
                <c:pt idx="297">
                  <c:v>37895</c:v>
                </c:pt>
                <c:pt idx="298">
                  <c:v>37926</c:v>
                </c:pt>
                <c:pt idx="299">
                  <c:v>37956</c:v>
                </c:pt>
                <c:pt idx="300">
                  <c:v>37987</c:v>
                </c:pt>
                <c:pt idx="301">
                  <c:v>38018</c:v>
                </c:pt>
                <c:pt idx="302">
                  <c:v>38047</c:v>
                </c:pt>
                <c:pt idx="303">
                  <c:v>38078</c:v>
                </c:pt>
                <c:pt idx="304">
                  <c:v>38108</c:v>
                </c:pt>
                <c:pt idx="305">
                  <c:v>38139</c:v>
                </c:pt>
                <c:pt idx="306">
                  <c:v>38169</c:v>
                </c:pt>
                <c:pt idx="307">
                  <c:v>38200</c:v>
                </c:pt>
                <c:pt idx="308">
                  <c:v>38231</c:v>
                </c:pt>
                <c:pt idx="309">
                  <c:v>38261</c:v>
                </c:pt>
                <c:pt idx="310">
                  <c:v>38292</c:v>
                </c:pt>
                <c:pt idx="311">
                  <c:v>38322</c:v>
                </c:pt>
                <c:pt idx="312">
                  <c:v>38353</c:v>
                </c:pt>
                <c:pt idx="313">
                  <c:v>38384</c:v>
                </c:pt>
                <c:pt idx="314">
                  <c:v>38412</c:v>
                </c:pt>
                <c:pt idx="315">
                  <c:v>38443</c:v>
                </c:pt>
                <c:pt idx="316">
                  <c:v>38473</c:v>
                </c:pt>
                <c:pt idx="317">
                  <c:v>38504</c:v>
                </c:pt>
                <c:pt idx="318">
                  <c:v>38534</c:v>
                </c:pt>
                <c:pt idx="319">
                  <c:v>38565</c:v>
                </c:pt>
                <c:pt idx="320">
                  <c:v>38596</c:v>
                </c:pt>
                <c:pt idx="321">
                  <c:v>38626</c:v>
                </c:pt>
                <c:pt idx="322">
                  <c:v>38657</c:v>
                </c:pt>
                <c:pt idx="323">
                  <c:v>38687</c:v>
                </c:pt>
                <c:pt idx="324">
                  <c:v>38718</c:v>
                </c:pt>
                <c:pt idx="325">
                  <c:v>38749</c:v>
                </c:pt>
                <c:pt idx="326">
                  <c:v>38777</c:v>
                </c:pt>
                <c:pt idx="327">
                  <c:v>38808</c:v>
                </c:pt>
                <c:pt idx="328">
                  <c:v>38838</c:v>
                </c:pt>
                <c:pt idx="329">
                  <c:v>38869</c:v>
                </c:pt>
                <c:pt idx="330">
                  <c:v>38899</c:v>
                </c:pt>
                <c:pt idx="331">
                  <c:v>38930</c:v>
                </c:pt>
                <c:pt idx="332">
                  <c:v>38961</c:v>
                </c:pt>
                <c:pt idx="333">
                  <c:v>38991</c:v>
                </c:pt>
                <c:pt idx="334">
                  <c:v>39022</c:v>
                </c:pt>
                <c:pt idx="335">
                  <c:v>39052</c:v>
                </c:pt>
                <c:pt idx="336">
                  <c:v>39083</c:v>
                </c:pt>
                <c:pt idx="337">
                  <c:v>39114</c:v>
                </c:pt>
                <c:pt idx="338">
                  <c:v>39142</c:v>
                </c:pt>
                <c:pt idx="339">
                  <c:v>39173</c:v>
                </c:pt>
                <c:pt idx="340">
                  <c:v>39203</c:v>
                </c:pt>
                <c:pt idx="341">
                  <c:v>39234</c:v>
                </c:pt>
                <c:pt idx="342">
                  <c:v>39264</c:v>
                </c:pt>
                <c:pt idx="343">
                  <c:v>39295</c:v>
                </c:pt>
                <c:pt idx="344">
                  <c:v>39326</c:v>
                </c:pt>
                <c:pt idx="345">
                  <c:v>39356</c:v>
                </c:pt>
                <c:pt idx="346">
                  <c:v>39387</c:v>
                </c:pt>
                <c:pt idx="347">
                  <c:v>39417</c:v>
                </c:pt>
                <c:pt idx="348">
                  <c:v>39448</c:v>
                </c:pt>
                <c:pt idx="349">
                  <c:v>39479</c:v>
                </c:pt>
                <c:pt idx="350">
                  <c:v>39508</c:v>
                </c:pt>
                <c:pt idx="351">
                  <c:v>39539</c:v>
                </c:pt>
                <c:pt idx="352">
                  <c:v>39569</c:v>
                </c:pt>
                <c:pt idx="353">
                  <c:v>39600</c:v>
                </c:pt>
                <c:pt idx="354">
                  <c:v>39630</c:v>
                </c:pt>
                <c:pt idx="355">
                  <c:v>39661</c:v>
                </c:pt>
                <c:pt idx="356">
                  <c:v>39692</c:v>
                </c:pt>
                <c:pt idx="357">
                  <c:v>39722</c:v>
                </c:pt>
                <c:pt idx="358">
                  <c:v>39753</c:v>
                </c:pt>
                <c:pt idx="359">
                  <c:v>39783</c:v>
                </c:pt>
                <c:pt idx="360">
                  <c:v>39814</c:v>
                </c:pt>
                <c:pt idx="361">
                  <c:v>39845</c:v>
                </c:pt>
                <c:pt idx="362">
                  <c:v>39873</c:v>
                </c:pt>
                <c:pt idx="363">
                  <c:v>39904</c:v>
                </c:pt>
                <c:pt idx="364">
                  <c:v>39934</c:v>
                </c:pt>
                <c:pt idx="365">
                  <c:v>39965</c:v>
                </c:pt>
                <c:pt idx="366">
                  <c:v>39995</c:v>
                </c:pt>
                <c:pt idx="367">
                  <c:v>40026</c:v>
                </c:pt>
                <c:pt idx="368">
                  <c:v>40057</c:v>
                </c:pt>
                <c:pt idx="369">
                  <c:v>40087</c:v>
                </c:pt>
                <c:pt idx="370">
                  <c:v>40118</c:v>
                </c:pt>
                <c:pt idx="371">
                  <c:v>40148</c:v>
                </c:pt>
                <c:pt idx="372">
                  <c:v>40179</c:v>
                </c:pt>
                <c:pt idx="373">
                  <c:v>40210</c:v>
                </c:pt>
                <c:pt idx="374">
                  <c:v>40238</c:v>
                </c:pt>
                <c:pt idx="375">
                  <c:v>40269</c:v>
                </c:pt>
                <c:pt idx="376">
                  <c:v>40299</c:v>
                </c:pt>
                <c:pt idx="377">
                  <c:v>40330</c:v>
                </c:pt>
                <c:pt idx="378">
                  <c:v>40360</c:v>
                </c:pt>
                <c:pt idx="379">
                  <c:v>40391</c:v>
                </c:pt>
                <c:pt idx="380">
                  <c:v>40422</c:v>
                </c:pt>
                <c:pt idx="381">
                  <c:v>40452</c:v>
                </c:pt>
                <c:pt idx="382">
                  <c:v>40483</c:v>
                </c:pt>
                <c:pt idx="383">
                  <c:v>40513</c:v>
                </c:pt>
                <c:pt idx="384">
                  <c:v>40544</c:v>
                </c:pt>
                <c:pt idx="385">
                  <c:v>40575</c:v>
                </c:pt>
                <c:pt idx="386">
                  <c:v>40603</c:v>
                </c:pt>
                <c:pt idx="387">
                  <c:v>40634</c:v>
                </c:pt>
                <c:pt idx="388">
                  <c:v>40664</c:v>
                </c:pt>
              </c:numCache>
            </c:numRef>
          </c:cat>
          <c:val>
            <c:numRef>
              <c:f>Sheet1!$F$7:$F$395</c:f>
              <c:numCache>
                <c:formatCode>General</c:formatCode>
                <c:ptCount val="389"/>
                <c:pt idx="0">
                  <c:v>2.9006190476190474E-2</c:v>
                </c:pt>
                <c:pt idx="1">
                  <c:v>2.7288571428571426E-2</c:v>
                </c:pt>
                <c:pt idx="2">
                  <c:v>2.1681785714285712E-2</c:v>
                </c:pt>
                <c:pt idx="3">
                  <c:v>1.6074999999999996E-2</c:v>
                </c:pt>
                <c:pt idx="4">
                  <c:v>1.0468214285714284E-2</c:v>
                </c:pt>
                <c:pt idx="5">
                  <c:v>9.8676190476190469E-3</c:v>
                </c:pt>
                <c:pt idx="6">
                  <c:v>9.2670238095238083E-3</c:v>
                </c:pt>
                <c:pt idx="7">
                  <c:v>8.6664285714285715E-3</c:v>
                </c:pt>
                <c:pt idx="8">
                  <c:v>1.105547619047619E-2</c:v>
                </c:pt>
                <c:pt idx="9">
                  <c:v>1.3444523809523809E-2</c:v>
                </c:pt>
                <c:pt idx="10">
                  <c:v>1.5833571428571426E-2</c:v>
                </c:pt>
                <c:pt idx="11">
                  <c:v>2.395333333333333E-2</c:v>
                </c:pt>
                <c:pt idx="12">
                  <c:v>3.2073095238095234E-2</c:v>
                </c:pt>
                <c:pt idx="13">
                  <c:v>4.0192857142857141E-2</c:v>
                </c:pt>
                <c:pt idx="14">
                  <c:v>3.8640595238095238E-2</c:v>
                </c:pt>
                <c:pt idx="15">
                  <c:v>3.7088333333333334E-2</c:v>
                </c:pt>
                <c:pt idx="16">
                  <c:v>3.5536071428571431E-2</c:v>
                </c:pt>
                <c:pt idx="17">
                  <c:v>2.9414761904761905E-2</c:v>
                </c:pt>
                <c:pt idx="18">
                  <c:v>2.3293452380952383E-2</c:v>
                </c:pt>
                <c:pt idx="19">
                  <c:v>1.7172142857142858E-2</c:v>
                </c:pt>
                <c:pt idx="20">
                  <c:v>2.118940476190476E-2</c:v>
                </c:pt>
                <c:pt idx="21">
                  <c:v>2.5206666666666665E-2</c:v>
                </c:pt>
                <c:pt idx="22">
                  <c:v>2.9223928571428567E-2</c:v>
                </c:pt>
                <c:pt idx="23">
                  <c:v>2.8126190476190471E-2</c:v>
                </c:pt>
                <c:pt idx="24">
                  <c:v>2.7028452380952379E-2</c:v>
                </c:pt>
                <c:pt idx="25">
                  <c:v>2.5930714285714286E-2</c:v>
                </c:pt>
                <c:pt idx="26">
                  <c:v>2.6122500000000003E-2</c:v>
                </c:pt>
                <c:pt idx="27">
                  <c:v>2.6314285714285717E-2</c:v>
                </c:pt>
                <c:pt idx="28">
                  <c:v>2.6506071428571427E-2</c:v>
                </c:pt>
                <c:pt idx="29">
                  <c:v>2.0601666666666667E-2</c:v>
                </c:pt>
                <c:pt idx="30">
                  <c:v>1.4697261904761902E-2</c:v>
                </c:pt>
                <c:pt idx="31">
                  <c:v>8.7928571428571422E-3</c:v>
                </c:pt>
                <c:pt idx="32">
                  <c:v>1.5030714285714286E-2</c:v>
                </c:pt>
                <c:pt idx="33">
                  <c:v>2.1268571428571428E-2</c:v>
                </c:pt>
                <c:pt idx="34">
                  <c:v>2.7506428571428571E-2</c:v>
                </c:pt>
                <c:pt idx="35">
                  <c:v>2.1704880952380951E-2</c:v>
                </c:pt>
                <c:pt idx="36">
                  <c:v>1.5903333333333328E-2</c:v>
                </c:pt>
                <c:pt idx="37">
                  <c:v>1.0101785714285711E-2</c:v>
                </c:pt>
                <c:pt idx="38">
                  <c:v>9.5308333333333304E-3</c:v>
                </c:pt>
                <c:pt idx="39">
                  <c:v>8.9598809523809483E-3</c:v>
                </c:pt>
                <c:pt idx="40">
                  <c:v>8.388928571428568E-3</c:v>
                </c:pt>
                <c:pt idx="41">
                  <c:v>-3.162261904761906E-3</c:v>
                </c:pt>
                <c:pt idx="42">
                  <c:v>-1.4713452380952381E-2</c:v>
                </c:pt>
                <c:pt idx="43">
                  <c:v>-2.6264642857142854E-2</c:v>
                </c:pt>
                <c:pt idx="44">
                  <c:v>-1.3279285714285714E-2</c:v>
                </c:pt>
                <c:pt idx="45">
                  <c:v>-2.9392857142857112E-4</c:v>
                </c:pt>
                <c:pt idx="46">
                  <c:v>1.2691428571428571E-2</c:v>
                </c:pt>
                <c:pt idx="47">
                  <c:v>1.9135714285714277E-3</c:v>
                </c:pt>
                <c:pt idx="48">
                  <c:v>-8.8642857142857152E-3</c:v>
                </c:pt>
                <c:pt idx="49">
                  <c:v>-1.9642142857142858E-2</c:v>
                </c:pt>
                <c:pt idx="50">
                  <c:v>-7.2261904761903681E-5</c:v>
                </c:pt>
                <c:pt idx="51">
                  <c:v>1.9497619047619052E-2</c:v>
                </c:pt>
                <c:pt idx="52">
                  <c:v>3.9067500000000005E-2</c:v>
                </c:pt>
                <c:pt idx="53">
                  <c:v>1.2593452380952386E-2</c:v>
                </c:pt>
                <c:pt idx="54">
                  <c:v>-1.3880595238095234E-2</c:v>
                </c:pt>
                <c:pt idx="55">
                  <c:v>-4.0354642857142853E-2</c:v>
                </c:pt>
                <c:pt idx="56">
                  <c:v>-2.9739642857142853E-2</c:v>
                </c:pt>
                <c:pt idx="57">
                  <c:v>-1.9124642857142854E-2</c:v>
                </c:pt>
                <c:pt idx="58">
                  <c:v>-8.5096428571428545E-3</c:v>
                </c:pt>
                <c:pt idx="59">
                  <c:v>6.4392857142857168E-3</c:v>
                </c:pt>
                <c:pt idx="60">
                  <c:v>2.1388214285714288E-2</c:v>
                </c:pt>
                <c:pt idx="61">
                  <c:v>3.633714285714286E-2</c:v>
                </c:pt>
                <c:pt idx="62">
                  <c:v>2.4809285714285714E-2</c:v>
                </c:pt>
                <c:pt idx="63">
                  <c:v>1.3281428571428571E-2</c:v>
                </c:pt>
                <c:pt idx="64">
                  <c:v>1.7535714285714273E-3</c:v>
                </c:pt>
                <c:pt idx="65">
                  <c:v>-5.9476190476190577E-4</c:v>
                </c:pt>
                <c:pt idx="66">
                  <c:v>-2.943095238095239E-3</c:v>
                </c:pt>
                <c:pt idx="67">
                  <c:v>-5.2914285714285719E-3</c:v>
                </c:pt>
                <c:pt idx="68">
                  <c:v>4.9630952380952361E-3</c:v>
                </c:pt>
                <c:pt idx="69">
                  <c:v>1.5217619047619044E-2</c:v>
                </c:pt>
                <c:pt idx="70">
                  <c:v>2.5472142857142853E-2</c:v>
                </c:pt>
                <c:pt idx="71">
                  <c:v>2.8951309523809522E-2</c:v>
                </c:pt>
                <c:pt idx="72">
                  <c:v>3.2430476190476197E-2</c:v>
                </c:pt>
                <c:pt idx="73">
                  <c:v>3.5909642857142862E-2</c:v>
                </c:pt>
                <c:pt idx="74">
                  <c:v>3.5120476190476195E-2</c:v>
                </c:pt>
                <c:pt idx="75">
                  <c:v>3.4331309523809521E-2</c:v>
                </c:pt>
                <c:pt idx="76">
                  <c:v>3.3542142857142854E-2</c:v>
                </c:pt>
                <c:pt idx="77">
                  <c:v>3.08147619047619E-2</c:v>
                </c:pt>
                <c:pt idx="78">
                  <c:v>2.808738095238095E-2</c:v>
                </c:pt>
                <c:pt idx="79">
                  <c:v>2.5360000000000001E-2</c:v>
                </c:pt>
                <c:pt idx="80">
                  <c:v>1.3548928571428573E-2</c:v>
                </c:pt>
                <c:pt idx="81">
                  <c:v>1.7378571428571452E-3</c:v>
                </c:pt>
                <c:pt idx="82">
                  <c:v>-1.0073214285714283E-2</c:v>
                </c:pt>
                <c:pt idx="83">
                  <c:v>-1.1133333333333308E-3</c:v>
                </c:pt>
                <c:pt idx="84">
                  <c:v>7.846547619047621E-3</c:v>
                </c:pt>
                <c:pt idx="85">
                  <c:v>1.6806428571428573E-2</c:v>
                </c:pt>
                <c:pt idx="86">
                  <c:v>2.3481547619047621E-2</c:v>
                </c:pt>
                <c:pt idx="87">
                  <c:v>3.0156666666666665E-2</c:v>
                </c:pt>
                <c:pt idx="88">
                  <c:v>3.6831785714285713E-2</c:v>
                </c:pt>
                <c:pt idx="89">
                  <c:v>3.024333333333333E-2</c:v>
                </c:pt>
                <c:pt idx="90">
                  <c:v>2.3654880952380952E-2</c:v>
                </c:pt>
                <c:pt idx="91">
                  <c:v>1.7066428571428569E-2</c:v>
                </c:pt>
                <c:pt idx="92">
                  <c:v>5.7644047619047579E-3</c:v>
                </c:pt>
                <c:pt idx="93">
                  <c:v>-5.5376190476190542E-3</c:v>
                </c:pt>
                <c:pt idx="94">
                  <c:v>-1.6839642857142866E-2</c:v>
                </c:pt>
                <c:pt idx="95">
                  <c:v>-7.3223809523809595E-3</c:v>
                </c:pt>
                <c:pt idx="96">
                  <c:v>2.194880952380946E-3</c:v>
                </c:pt>
                <c:pt idx="97">
                  <c:v>1.1712142857142852E-2</c:v>
                </c:pt>
                <c:pt idx="98">
                  <c:v>1.0041190476190473E-2</c:v>
                </c:pt>
                <c:pt idx="99">
                  <c:v>8.370238095238092E-3</c:v>
                </c:pt>
                <c:pt idx="100">
                  <c:v>6.6992857142857114E-3</c:v>
                </c:pt>
                <c:pt idx="101">
                  <c:v>6.7824999999999969E-3</c:v>
                </c:pt>
                <c:pt idx="102">
                  <c:v>6.8657142857142832E-3</c:v>
                </c:pt>
                <c:pt idx="103">
                  <c:v>6.9489285714285694E-3</c:v>
                </c:pt>
                <c:pt idx="104">
                  <c:v>1.163797619047619E-2</c:v>
                </c:pt>
                <c:pt idx="105">
                  <c:v>1.6327023809523809E-2</c:v>
                </c:pt>
                <c:pt idx="106">
                  <c:v>2.1016071428571426E-2</c:v>
                </c:pt>
                <c:pt idx="107">
                  <c:v>2.2140119047619044E-2</c:v>
                </c:pt>
                <c:pt idx="108">
                  <c:v>2.3264166666666666E-2</c:v>
                </c:pt>
                <c:pt idx="109">
                  <c:v>2.4388214285714284E-2</c:v>
                </c:pt>
                <c:pt idx="110">
                  <c:v>2.3154642857142856E-2</c:v>
                </c:pt>
                <c:pt idx="111">
                  <c:v>2.1921071428571425E-2</c:v>
                </c:pt>
                <c:pt idx="112">
                  <c:v>2.0687499999999998E-2</c:v>
                </c:pt>
                <c:pt idx="113">
                  <c:v>2.6737142857142859E-2</c:v>
                </c:pt>
                <c:pt idx="114">
                  <c:v>3.2786785714285713E-2</c:v>
                </c:pt>
                <c:pt idx="115">
                  <c:v>3.883642857142857E-2</c:v>
                </c:pt>
                <c:pt idx="116">
                  <c:v>3.9321071428571427E-2</c:v>
                </c:pt>
                <c:pt idx="117">
                  <c:v>3.9805714285714285E-2</c:v>
                </c:pt>
                <c:pt idx="118">
                  <c:v>4.0290357142857142E-2</c:v>
                </c:pt>
                <c:pt idx="119">
                  <c:v>3.8575119047619046E-2</c:v>
                </c:pt>
                <c:pt idx="120">
                  <c:v>3.685988095238095E-2</c:v>
                </c:pt>
                <c:pt idx="121">
                  <c:v>3.5144642857142853E-2</c:v>
                </c:pt>
                <c:pt idx="122">
                  <c:v>3.6735595238095241E-2</c:v>
                </c:pt>
                <c:pt idx="123">
                  <c:v>3.8326547619047614E-2</c:v>
                </c:pt>
                <c:pt idx="124">
                  <c:v>3.9917500000000002E-2</c:v>
                </c:pt>
                <c:pt idx="125">
                  <c:v>3.6653928571428573E-2</c:v>
                </c:pt>
                <c:pt idx="126">
                  <c:v>3.3390357142857145E-2</c:v>
                </c:pt>
                <c:pt idx="127">
                  <c:v>3.0126785714285714E-2</c:v>
                </c:pt>
                <c:pt idx="128">
                  <c:v>2.6238928571428569E-2</c:v>
                </c:pt>
                <c:pt idx="129">
                  <c:v>2.2351071428571428E-2</c:v>
                </c:pt>
                <c:pt idx="130">
                  <c:v>1.8463214285714284E-2</c:v>
                </c:pt>
                <c:pt idx="131">
                  <c:v>2.6487499999999997E-2</c:v>
                </c:pt>
                <c:pt idx="132">
                  <c:v>3.451178571428571E-2</c:v>
                </c:pt>
                <c:pt idx="133">
                  <c:v>4.253607142857143E-2</c:v>
                </c:pt>
                <c:pt idx="134">
                  <c:v>3.4585952380952384E-2</c:v>
                </c:pt>
                <c:pt idx="135">
                  <c:v>2.6635833333333334E-2</c:v>
                </c:pt>
                <c:pt idx="136">
                  <c:v>1.8685714285714288E-2</c:v>
                </c:pt>
                <c:pt idx="137">
                  <c:v>1.8730595238095241E-2</c:v>
                </c:pt>
                <c:pt idx="138">
                  <c:v>1.877547619047619E-2</c:v>
                </c:pt>
                <c:pt idx="139">
                  <c:v>1.8820357142857142E-2</c:v>
                </c:pt>
                <c:pt idx="140">
                  <c:v>2.8076190476190477E-2</c:v>
                </c:pt>
                <c:pt idx="141">
                  <c:v>3.7332023809523808E-2</c:v>
                </c:pt>
                <c:pt idx="142">
                  <c:v>4.6587857142857139E-2</c:v>
                </c:pt>
                <c:pt idx="143">
                  <c:v>4.6004166666666658E-2</c:v>
                </c:pt>
                <c:pt idx="144">
                  <c:v>4.5420476190476199E-2</c:v>
                </c:pt>
                <c:pt idx="145">
                  <c:v>4.4836785714285718E-2</c:v>
                </c:pt>
                <c:pt idx="146">
                  <c:v>4.9005952380952379E-2</c:v>
                </c:pt>
                <c:pt idx="147">
                  <c:v>5.3175119047619047E-2</c:v>
                </c:pt>
                <c:pt idx="148">
                  <c:v>5.7344285714285716E-2</c:v>
                </c:pt>
                <c:pt idx="149">
                  <c:v>5.4152738095238094E-2</c:v>
                </c:pt>
                <c:pt idx="150">
                  <c:v>5.0961190476190472E-2</c:v>
                </c:pt>
                <c:pt idx="151">
                  <c:v>4.7769642857142858E-2</c:v>
                </c:pt>
                <c:pt idx="152">
                  <c:v>4.9697261904761904E-2</c:v>
                </c:pt>
                <c:pt idx="153">
                  <c:v>5.1624880952380957E-2</c:v>
                </c:pt>
                <c:pt idx="154">
                  <c:v>5.3552500000000003E-2</c:v>
                </c:pt>
                <c:pt idx="155">
                  <c:v>4.9027142857142859E-2</c:v>
                </c:pt>
                <c:pt idx="156">
                  <c:v>4.4501785714285723E-2</c:v>
                </c:pt>
                <c:pt idx="157">
                  <c:v>3.9976428571428572E-2</c:v>
                </c:pt>
                <c:pt idx="158">
                  <c:v>3.6925357142857142E-2</c:v>
                </c:pt>
                <c:pt idx="159">
                  <c:v>3.3874285714285718E-2</c:v>
                </c:pt>
                <c:pt idx="160">
                  <c:v>3.0823214285714287E-2</c:v>
                </c:pt>
                <c:pt idx="161">
                  <c:v>2.9963928571428572E-2</c:v>
                </c:pt>
                <c:pt idx="162">
                  <c:v>2.9104642857142857E-2</c:v>
                </c:pt>
                <c:pt idx="163">
                  <c:v>2.8245357142857141E-2</c:v>
                </c:pt>
                <c:pt idx="164">
                  <c:v>2.3965833333333336E-2</c:v>
                </c:pt>
                <c:pt idx="165">
                  <c:v>1.9686309523809523E-2</c:v>
                </c:pt>
                <c:pt idx="166">
                  <c:v>1.5406785714285713E-2</c:v>
                </c:pt>
                <c:pt idx="167">
                  <c:v>2.1112976190476185E-2</c:v>
                </c:pt>
                <c:pt idx="168">
                  <c:v>2.6819166666666661E-2</c:v>
                </c:pt>
                <c:pt idx="169">
                  <c:v>3.2525357142857141E-2</c:v>
                </c:pt>
                <c:pt idx="170">
                  <c:v>2.6804880952380952E-2</c:v>
                </c:pt>
                <c:pt idx="171">
                  <c:v>2.1084404761904763E-2</c:v>
                </c:pt>
                <c:pt idx="172">
                  <c:v>1.536392857142857E-2</c:v>
                </c:pt>
                <c:pt idx="173">
                  <c:v>1.6625714285714285E-2</c:v>
                </c:pt>
                <c:pt idx="174">
                  <c:v>1.7887499999999997E-2</c:v>
                </c:pt>
                <c:pt idx="175">
                  <c:v>1.9149285714285712E-2</c:v>
                </c:pt>
                <c:pt idx="176">
                  <c:v>2.0933571428571426E-2</c:v>
                </c:pt>
                <c:pt idx="177">
                  <c:v>2.271785714285714E-2</c:v>
                </c:pt>
                <c:pt idx="178">
                  <c:v>2.4502142857142858E-2</c:v>
                </c:pt>
                <c:pt idx="179">
                  <c:v>2.7611071428571429E-2</c:v>
                </c:pt>
                <c:pt idx="180">
                  <c:v>3.0720000000000001E-2</c:v>
                </c:pt>
                <c:pt idx="181">
                  <c:v>3.3828928571428572E-2</c:v>
                </c:pt>
                <c:pt idx="182">
                  <c:v>2.8080000000000004E-2</c:v>
                </c:pt>
                <c:pt idx="183">
                  <c:v>2.2331071428571426E-2</c:v>
                </c:pt>
                <c:pt idx="184">
                  <c:v>1.6582142857142858E-2</c:v>
                </c:pt>
                <c:pt idx="185">
                  <c:v>2.4771309523809525E-2</c:v>
                </c:pt>
                <c:pt idx="186">
                  <c:v>3.2960476190476186E-2</c:v>
                </c:pt>
                <c:pt idx="187">
                  <c:v>4.1149642857142857E-2</c:v>
                </c:pt>
                <c:pt idx="188">
                  <c:v>4.325416666666667E-2</c:v>
                </c:pt>
                <c:pt idx="189">
                  <c:v>4.5358690476190476E-2</c:v>
                </c:pt>
                <c:pt idx="190">
                  <c:v>4.7463214285714282E-2</c:v>
                </c:pt>
                <c:pt idx="191">
                  <c:v>4.6723928571428569E-2</c:v>
                </c:pt>
                <c:pt idx="192">
                  <c:v>4.5984642857142856E-2</c:v>
                </c:pt>
                <c:pt idx="193">
                  <c:v>4.5245357142857143E-2</c:v>
                </c:pt>
                <c:pt idx="194">
                  <c:v>4.2397023809523815E-2</c:v>
                </c:pt>
                <c:pt idx="195">
                  <c:v>3.954869047619048E-2</c:v>
                </c:pt>
                <c:pt idx="196">
                  <c:v>3.6700357142857146E-2</c:v>
                </c:pt>
                <c:pt idx="197">
                  <c:v>3.4012857142857143E-2</c:v>
                </c:pt>
                <c:pt idx="198">
                  <c:v>3.1325357142857141E-2</c:v>
                </c:pt>
                <c:pt idx="199">
                  <c:v>2.8637857142857142E-2</c:v>
                </c:pt>
                <c:pt idx="200">
                  <c:v>3.5406190476190473E-2</c:v>
                </c:pt>
                <c:pt idx="201">
                  <c:v>4.2174523809523808E-2</c:v>
                </c:pt>
                <c:pt idx="202">
                  <c:v>4.8942857142857142E-2</c:v>
                </c:pt>
                <c:pt idx="203">
                  <c:v>5.2462738095238097E-2</c:v>
                </c:pt>
                <c:pt idx="204">
                  <c:v>5.5982619047619052E-2</c:v>
                </c:pt>
                <c:pt idx="205">
                  <c:v>5.95025E-2</c:v>
                </c:pt>
                <c:pt idx="206">
                  <c:v>6.7815714285714285E-2</c:v>
                </c:pt>
                <c:pt idx="207">
                  <c:v>7.612892857142857E-2</c:v>
                </c:pt>
                <c:pt idx="208">
                  <c:v>8.4442142857142855E-2</c:v>
                </c:pt>
                <c:pt idx="209">
                  <c:v>6.9687261904761905E-2</c:v>
                </c:pt>
                <c:pt idx="210">
                  <c:v>5.4932380952380955E-2</c:v>
                </c:pt>
                <c:pt idx="211">
                  <c:v>4.0177499999999998E-2</c:v>
                </c:pt>
                <c:pt idx="212">
                  <c:v>4.7077738095238096E-2</c:v>
                </c:pt>
                <c:pt idx="213">
                  <c:v>5.397797619047618E-2</c:v>
                </c:pt>
                <c:pt idx="214">
                  <c:v>6.0878214285714279E-2</c:v>
                </c:pt>
                <c:pt idx="215">
                  <c:v>6.19545238095238E-2</c:v>
                </c:pt>
                <c:pt idx="216">
                  <c:v>6.3030833333333328E-2</c:v>
                </c:pt>
                <c:pt idx="217">
                  <c:v>6.4107142857142863E-2</c:v>
                </c:pt>
                <c:pt idx="218">
                  <c:v>6.1417738095238095E-2</c:v>
                </c:pt>
                <c:pt idx="219">
                  <c:v>5.8728333333333327E-2</c:v>
                </c:pt>
                <c:pt idx="220">
                  <c:v>5.6038928571428566E-2</c:v>
                </c:pt>
                <c:pt idx="221">
                  <c:v>5.0322857142857141E-2</c:v>
                </c:pt>
                <c:pt idx="222">
                  <c:v>4.4606785714285717E-2</c:v>
                </c:pt>
                <c:pt idx="223">
                  <c:v>3.8890714285714285E-2</c:v>
                </c:pt>
                <c:pt idx="224">
                  <c:v>3.9582976190476189E-2</c:v>
                </c:pt>
                <c:pt idx="225">
                  <c:v>4.0275238095238093E-2</c:v>
                </c:pt>
                <c:pt idx="226">
                  <c:v>4.0967499999999997E-2</c:v>
                </c:pt>
                <c:pt idx="227">
                  <c:v>4.3425952380952378E-2</c:v>
                </c:pt>
                <c:pt idx="228">
                  <c:v>4.5884404761904758E-2</c:v>
                </c:pt>
                <c:pt idx="229">
                  <c:v>4.8342857142857139E-2</c:v>
                </c:pt>
                <c:pt idx="230">
                  <c:v>5.4706309523809525E-2</c:v>
                </c:pt>
                <c:pt idx="231">
                  <c:v>6.1069761904761898E-2</c:v>
                </c:pt>
                <c:pt idx="232">
                  <c:v>6.7433214285714277E-2</c:v>
                </c:pt>
                <c:pt idx="233">
                  <c:v>6.269607142857142E-2</c:v>
                </c:pt>
                <c:pt idx="234">
                  <c:v>5.7958928571428564E-2</c:v>
                </c:pt>
                <c:pt idx="235">
                  <c:v>5.3221785714285708E-2</c:v>
                </c:pt>
                <c:pt idx="236">
                  <c:v>5.7257380952380948E-2</c:v>
                </c:pt>
                <c:pt idx="237">
                  <c:v>6.1292976190476189E-2</c:v>
                </c:pt>
                <c:pt idx="238">
                  <c:v>6.532857142857143E-2</c:v>
                </c:pt>
                <c:pt idx="239">
                  <c:v>6.4394285714285723E-2</c:v>
                </c:pt>
                <c:pt idx="240">
                  <c:v>6.3460000000000003E-2</c:v>
                </c:pt>
                <c:pt idx="241">
                  <c:v>6.2525714285714296E-2</c:v>
                </c:pt>
                <c:pt idx="242">
                  <c:v>6.3644404761904763E-2</c:v>
                </c:pt>
                <c:pt idx="243">
                  <c:v>6.4763095238095245E-2</c:v>
                </c:pt>
                <c:pt idx="244">
                  <c:v>6.5881785714285712E-2</c:v>
                </c:pt>
                <c:pt idx="245">
                  <c:v>6.8316666666666664E-2</c:v>
                </c:pt>
                <c:pt idx="246">
                  <c:v>7.0751547619047617E-2</c:v>
                </c:pt>
                <c:pt idx="247">
                  <c:v>7.3186428571428569E-2</c:v>
                </c:pt>
                <c:pt idx="248">
                  <c:v>7.6004642857142854E-2</c:v>
                </c:pt>
                <c:pt idx="249">
                  <c:v>7.8822857142857153E-2</c:v>
                </c:pt>
                <c:pt idx="250">
                  <c:v>8.1641071428571438E-2</c:v>
                </c:pt>
                <c:pt idx="251">
                  <c:v>7.6629761904761909E-2</c:v>
                </c:pt>
                <c:pt idx="252">
                  <c:v>7.161845238095238E-2</c:v>
                </c:pt>
                <c:pt idx="253">
                  <c:v>6.6607142857142851E-2</c:v>
                </c:pt>
                <c:pt idx="254">
                  <c:v>6.9748095238095234E-2</c:v>
                </c:pt>
                <c:pt idx="255">
                  <c:v>7.2889047619047617E-2</c:v>
                </c:pt>
                <c:pt idx="256">
                  <c:v>7.6029999999999986E-2</c:v>
                </c:pt>
                <c:pt idx="257">
                  <c:v>7.9332142857142851E-2</c:v>
                </c:pt>
                <c:pt idx="258">
                  <c:v>8.2634285714285716E-2</c:v>
                </c:pt>
                <c:pt idx="259">
                  <c:v>8.593642857142858E-2</c:v>
                </c:pt>
                <c:pt idx="260">
                  <c:v>8.0148928571428579E-2</c:v>
                </c:pt>
                <c:pt idx="261">
                  <c:v>7.4361428571428564E-2</c:v>
                </c:pt>
                <c:pt idx="262">
                  <c:v>6.8573928571428563E-2</c:v>
                </c:pt>
                <c:pt idx="263">
                  <c:v>6.2891785714285706E-2</c:v>
                </c:pt>
                <c:pt idx="264">
                  <c:v>5.7209642857142862E-2</c:v>
                </c:pt>
                <c:pt idx="265">
                  <c:v>5.1527500000000004E-2</c:v>
                </c:pt>
                <c:pt idx="266">
                  <c:v>5.0300119047619052E-2</c:v>
                </c:pt>
                <c:pt idx="267">
                  <c:v>4.9072738095238093E-2</c:v>
                </c:pt>
                <c:pt idx="268">
                  <c:v>4.7845357142857134E-2</c:v>
                </c:pt>
                <c:pt idx="269">
                  <c:v>4.8914761904761898E-2</c:v>
                </c:pt>
                <c:pt idx="270">
                  <c:v>4.9984166666666663E-2</c:v>
                </c:pt>
                <c:pt idx="271">
                  <c:v>5.105357142857142E-2</c:v>
                </c:pt>
                <c:pt idx="272">
                  <c:v>6.4240952380952385E-2</c:v>
                </c:pt>
                <c:pt idx="273">
                  <c:v>7.7428333333333335E-2</c:v>
                </c:pt>
                <c:pt idx="274">
                  <c:v>9.0615714285714299E-2</c:v>
                </c:pt>
                <c:pt idx="275">
                  <c:v>8.514773809523811E-2</c:v>
                </c:pt>
                <c:pt idx="276">
                  <c:v>7.9679761904761906E-2</c:v>
                </c:pt>
                <c:pt idx="277">
                  <c:v>7.4211785714285716E-2</c:v>
                </c:pt>
                <c:pt idx="278">
                  <c:v>7.8665833333333338E-2</c:v>
                </c:pt>
                <c:pt idx="279">
                  <c:v>8.3119880952380945E-2</c:v>
                </c:pt>
                <c:pt idx="280">
                  <c:v>8.7573928571428566E-2</c:v>
                </c:pt>
                <c:pt idx="281">
                  <c:v>8.8224642857142863E-2</c:v>
                </c:pt>
                <c:pt idx="282">
                  <c:v>8.8875357142857145E-2</c:v>
                </c:pt>
                <c:pt idx="283">
                  <c:v>8.9526071428571441E-2</c:v>
                </c:pt>
                <c:pt idx="284">
                  <c:v>8.5793690476190496E-2</c:v>
                </c:pt>
                <c:pt idx="285">
                  <c:v>8.2061309523809522E-2</c:v>
                </c:pt>
                <c:pt idx="286">
                  <c:v>7.8328928571428563E-2</c:v>
                </c:pt>
                <c:pt idx="287">
                  <c:v>8.4334285714285695E-2</c:v>
                </c:pt>
                <c:pt idx="288">
                  <c:v>9.0339642857142841E-2</c:v>
                </c:pt>
                <c:pt idx="289">
                  <c:v>9.6344999999999986E-2</c:v>
                </c:pt>
                <c:pt idx="290">
                  <c:v>0.10145999999999999</c:v>
                </c:pt>
                <c:pt idx="291">
                  <c:v>0.10657499999999998</c:v>
                </c:pt>
                <c:pt idx="292">
                  <c:v>0.11168999999999998</c:v>
                </c:pt>
                <c:pt idx="293">
                  <c:v>0.10938107142857141</c:v>
                </c:pt>
                <c:pt idx="294">
                  <c:v>0.10707214285714284</c:v>
                </c:pt>
                <c:pt idx="295">
                  <c:v>0.10476321428571428</c:v>
                </c:pt>
                <c:pt idx="296">
                  <c:v>0.1104595238095238</c:v>
                </c:pt>
                <c:pt idx="297">
                  <c:v>0.11615583333333333</c:v>
                </c:pt>
                <c:pt idx="298">
                  <c:v>0.12185214285714285</c:v>
                </c:pt>
                <c:pt idx="299">
                  <c:v>0.12159535714285714</c:v>
                </c:pt>
                <c:pt idx="300">
                  <c:v>0.12133857142857142</c:v>
                </c:pt>
                <c:pt idx="301">
                  <c:v>0.12108178571428571</c:v>
                </c:pt>
                <c:pt idx="302">
                  <c:v>0.11756595238095237</c:v>
                </c:pt>
                <c:pt idx="303">
                  <c:v>0.11405011904761904</c:v>
                </c:pt>
                <c:pt idx="304">
                  <c:v>0.1105342857142857</c:v>
                </c:pt>
                <c:pt idx="305">
                  <c:v>0.10945130952380951</c:v>
                </c:pt>
                <c:pt idx="306">
                  <c:v>0.1083683333333333</c:v>
                </c:pt>
                <c:pt idx="307">
                  <c:v>0.10728535714285711</c:v>
                </c:pt>
                <c:pt idx="308">
                  <c:v>0.10936690476190473</c:v>
                </c:pt>
                <c:pt idx="309">
                  <c:v>0.11144845238095236</c:v>
                </c:pt>
                <c:pt idx="310">
                  <c:v>0.11352999999999999</c:v>
                </c:pt>
                <c:pt idx="311">
                  <c:v>0.10808547619047619</c:v>
                </c:pt>
                <c:pt idx="312">
                  <c:v>0.10264095238095235</c:v>
                </c:pt>
                <c:pt idx="313">
                  <c:v>9.7196428571428545E-2</c:v>
                </c:pt>
                <c:pt idx="314">
                  <c:v>9.8018690476190454E-2</c:v>
                </c:pt>
                <c:pt idx="315">
                  <c:v>9.8840952380952363E-2</c:v>
                </c:pt>
                <c:pt idx="316">
                  <c:v>9.9663214285714286E-2</c:v>
                </c:pt>
                <c:pt idx="317">
                  <c:v>9.7450119047619063E-2</c:v>
                </c:pt>
                <c:pt idx="318">
                  <c:v>9.5237023809523813E-2</c:v>
                </c:pt>
                <c:pt idx="319">
                  <c:v>9.3023928571428577E-2</c:v>
                </c:pt>
                <c:pt idx="320">
                  <c:v>9.7114761904761912E-2</c:v>
                </c:pt>
                <c:pt idx="321">
                  <c:v>0.10120559523809525</c:v>
                </c:pt>
                <c:pt idx="322">
                  <c:v>0.10529642857142857</c:v>
                </c:pt>
                <c:pt idx="323">
                  <c:v>0.10821238095238095</c:v>
                </c:pt>
                <c:pt idx="324">
                  <c:v>0.11112833333333333</c:v>
                </c:pt>
                <c:pt idx="325">
                  <c:v>0.11404428571428571</c:v>
                </c:pt>
                <c:pt idx="326">
                  <c:v>0.11314</c:v>
                </c:pt>
                <c:pt idx="327">
                  <c:v>0.11223571428571429</c:v>
                </c:pt>
                <c:pt idx="328">
                  <c:v>0.11133142857142858</c:v>
                </c:pt>
                <c:pt idx="329">
                  <c:v>0.11334142857142858</c:v>
                </c:pt>
                <c:pt idx="330">
                  <c:v>0.11535142857142856</c:v>
                </c:pt>
                <c:pt idx="331">
                  <c:v>0.11736142857142856</c:v>
                </c:pt>
                <c:pt idx="332">
                  <c:v>0.11728345238095238</c:v>
                </c:pt>
                <c:pt idx="333">
                  <c:v>0.11720547619047618</c:v>
                </c:pt>
                <c:pt idx="334">
                  <c:v>0.1171275</c:v>
                </c:pt>
                <c:pt idx="335">
                  <c:v>0.1146120238095238</c:v>
                </c:pt>
                <c:pt idx="336">
                  <c:v>0.11209654761904762</c:v>
                </c:pt>
                <c:pt idx="337">
                  <c:v>0.10958107142857143</c:v>
                </c:pt>
                <c:pt idx="338">
                  <c:v>0.10642404761904761</c:v>
                </c:pt>
                <c:pt idx="339">
                  <c:v>0.10326702380952379</c:v>
                </c:pt>
                <c:pt idx="340">
                  <c:v>0.10010999999999998</c:v>
                </c:pt>
                <c:pt idx="341">
                  <c:v>0.10255547619047618</c:v>
                </c:pt>
                <c:pt idx="342">
                  <c:v>0.10500095238095238</c:v>
                </c:pt>
                <c:pt idx="343">
                  <c:v>0.10744642857142858</c:v>
                </c:pt>
                <c:pt idx="344">
                  <c:v>0.10763095238095238</c:v>
                </c:pt>
                <c:pt idx="345">
                  <c:v>0.1078154761904762</c:v>
                </c:pt>
                <c:pt idx="346">
                  <c:v>0.10799999999999998</c:v>
                </c:pt>
                <c:pt idx="347">
                  <c:v>0.11210285714285713</c:v>
                </c:pt>
                <c:pt idx="348">
                  <c:v>0.1162057142857143</c:v>
                </c:pt>
                <c:pt idx="349">
                  <c:v>0.12030857142857146</c:v>
                </c:pt>
                <c:pt idx="350">
                  <c:v>0.11790750000000001</c:v>
                </c:pt>
                <c:pt idx="351">
                  <c:v>0.11550642857142857</c:v>
                </c:pt>
                <c:pt idx="352">
                  <c:v>0.11310535714285713</c:v>
                </c:pt>
                <c:pt idx="353">
                  <c:v>0.11370607142857142</c:v>
                </c:pt>
                <c:pt idx="354">
                  <c:v>0.11430678571428571</c:v>
                </c:pt>
                <c:pt idx="355">
                  <c:v>0.1149075</c:v>
                </c:pt>
                <c:pt idx="356">
                  <c:v>0.11096357142857143</c:v>
                </c:pt>
                <c:pt idx="357">
                  <c:v>0.10701964285714284</c:v>
                </c:pt>
                <c:pt idx="358">
                  <c:v>0.10307571428571427</c:v>
                </c:pt>
                <c:pt idx="359">
                  <c:v>0.10775511904761903</c:v>
                </c:pt>
                <c:pt idx="360">
                  <c:v>0.11243452380952379</c:v>
                </c:pt>
                <c:pt idx="361">
                  <c:v>0.11711392857142855</c:v>
                </c:pt>
                <c:pt idx="362">
                  <c:v>0.11338535714285713</c:v>
                </c:pt>
                <c:pt idx="363">
                  <c:v>0.10965678571428572</c:v>
                </c:pt>
                <c:pt idx="364">
                  <c:v>0.10592821428571431</c:v>
                </c:pt>
                <c:pt idx="365">
                  <c:v>0.1094234523809524</c:v>
                </c:pt>
                <c:pt idx="366">
                  <c:v>0.11291869047619048</c:v>
                </c:pt>
                <c:pt idx="367">
                  <c:v>0.11641392857142857</c:v>
                </c:pt>
                <c:pt idx="368">
                  <c:v>0.11646488095238094</c:v>
                </c:pt>
                <c:pt idx="369">
                  <c:v>0.11651583333333332</c:v>
                </c:pt>
                <c:pt idx="370">
                  <c:v>0.11656678571428569</c:v>
                </c:pt>
                <c:pt idx="371">
                  <c:v>0.11671440476190474</c:v>
                </c:pt>
                <c:pt idx="372">
                  <c:v>0.11686202380952378</c:v>
                </c:pt>
                <c:pt idx="373">
                  <c:v>0.11700964285714283</c:v>
                </c:pt>
                <c:pt idx="374">
                  <c:v>0.11409988095238094</c:v>
                </c:pt>
                <c:pt idx="375">
                  <c:v>0.11119011904761905</c:v>
                </c:pt>
                <c:pt idx="376">
                  <c:v>0.10828035714285716</c:v>
                </c:pt>
                <c:pt idx="377">
                  <c:v>0.10850309523809525</c:v>
                </c:pt>
                <c:pt idx="378">
                  <c:v>0.10872583333333334</c:v>
                </c:pt>
                <c:pt idx="379">
                  <c:v>0.10894857142857142</c:v>
                </c:pt>
                <c:pt idx="380">
                  <c:v>0.11179988095238096</c:v>
                </c:pt>
                <c:pt idx="381">
                  <c:v>0.11465119047619048</c:v>
                </c:pt>
                <c:pt idx="382">
                  <c:v>0.11750249999999998</c:v>
                </c:pt>
                <c:pt idx="383">
                  <c:v>0.11705630952380952</c:v>
                </c:pt>
                <c:pt idx="384">
                  <c:v>0.11661011904761905</c:v>
                </c:pt>
                <c:pt idx="385">
                  <c:v>0.1161639285714286</c:v>
                </c:pt>
                <c:pt idx="386">
                  <c:v>0.11417214285714287</c:v>
                </c:pt>
                <c:pt idx="387">
                  <c:v>0.11218035714285716</c:v>
                </c:pt>
                <c:pt idx="388">
                  <c:v>0.11018857142857144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277184"/>
        <c:axId val="237881984"/>
      </c:lineChart>
      <c:dateAx>
        <c:axId val="237277184"/>
        <c:scaling>
          <c:orientation val="minMax"/>
          <c:max val="41699"/>
          <c:min val="28856"/>
        </c:scaling>
        <c:delete val="0"/>
        <c:axPos val="b"/>
        <c:numFmt formatCode="mmm\-yy" sourceLinked="1"/>
        <c:majorTickMark val="out"/>
        <c:minorTickMark val="none"/>
        <c:tickLblPos val="nextTo"/>
        <c:crossAx val="237881984"/>
        <c:crosses val="autoZero"/>
        <c:auto val="1"/>
        <c:lblOffset val="100"/>
        <c:baseTimeUnit val="months"/>
        <c:majorUnit val="12"/>
        <c:majorTimeUnit val="months"/>
      </c:dateAx>
      <c:valAx>
        <c:axId val="23788198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2771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Sheet1!$E$7:$E$18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Sheet1!$D$7:$D$18</c:f>
              <c:numCache>
                <c:formatCode>General</c:formatCode>
                <c:ptCount val="12"/>
                <c:pt idx="0">
                  <c:v>131.625</c:v>
                </c:pt>
                <c:pt idx="1">
                  <c:v>113.0625</c:v>
                </c:pt>
                <c:pt idx="2">
                  <c:v>129.5</c:v>
                </c:pt>
                <c:pt idx="3">
                  <c:v>126.59375</c:v>
                </c:pt>
                <c:pt idx="4">
                  <c:v>130.0625</c:v>
                </c:pt>
                <c:pt idx="5">
                  <c:v>189.5</c:v>
                </c:pt>
                <c:pt idx="6">
                  <c:v>216.96875</c:v>
                </c:pt>
                <c:pt idx="7">
                  <c:v>201.875</c:v>
                </c:pt>
                <c:pt idx="8">
                  <c:v>184.75</c:v>
                </c:pt>
                <c:pt idx="9">
                  <c:v>179</c:v>
                </c:pt>
                <c:pt idx="10">
                  <c:v>163.1875</c:v>
                </c:pt>
                <c:pt idx="11">
                  <c:v>131.15625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595264"/>
        <c:axId val="297597568"/>
      </c:lineChart>
      <c:catAx>
        <c:axId val="297595264"/>
        <c:scaling>
          <c:orientation val="minMax"/>
        </c:scaling>
        <c:delete val="0"/>
        <c:axPos val="b"/>
        <c:majorTickMark val="out"/>
        <c:minorTickMark val="none"/>
        <c:tickLblPos val="nextTo"/>
        <c:crossAx val="297597568"/>
        <c:crosses val="autoZero"/>
        <c:auto val="1"/>
        <c:lblAlgn val="ctr"/>
        <c:lblOffset val="100"/>
        <c:noMultiLvlLbl val="0"/>
      </c:catAx>
      <c:valAx>
        <c:axId val="297597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75952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376237</xdr:colOff>
      <xdr:row>8</xdr:row>
      <xdr:rowOff>123825</xdr:rowOff>
    </xdr:from>
    <xdr:to>
      <xdr:col>27</xdr:col>
      <xdr:colOff>219075</xdr:colOff>
      <xdr:row>48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209550</xdr:colOff>
      <xdr:row>55</xdr:row>
      <xdr:rowOff>0</xdr:rowOff>
    </xdr:from>
    <xdr:to>
      <xdr:col>15</xdr:col>
      <xdr:colOff>600075</xdr:colOff>
      <xdr:row>89</xdr:row>
      <xdr:rowOff>171450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219075</xdr:colOff>
      <xdr:row>55</xdr:row>
      <xdr:rowOff>9524</xdr:rowOff>
    </xdr:from>
    <xdr:to>
      <xdr:col>28</xdr:col>
      <xdr:colOff>9525</xdr:colOff>
      <xdr:row>89</xdr:row>
      <xdr:rowOff>180974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119062</xdr:colOff>
      <xdr:row>20</xdr:row>
      <xdr:rowOff>161924</xdr:rowOff>
    </xdr:from>
    <xdr:to>
      <xdr:col>11</xdr:col>
      <xdr:colOff>1066800</xdr:colOff>
      <xdr:row>47</xdr:row>
      <xdr:rowOff>95249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0.55781</cdr:x>
      <cdr:y>0.02743</cdr:y>
    </cdr:from>
    <cdr:to>
      <cdr:x>0.55781</cdr:x>
      <cdr:y>0.87781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929063" y="209550"/>
          <a:ext cx="0" cy="6496050"/>
        </a:xfrm>
        <a:prstGeom xmlns:a="http://schemas.openxmlformats.org/drawingml/2006/main" prst="line">
          <a:avLst/>
        </a:prstGeom>
        <a:ln xmlns:a="http://schemas.openxmlformats.org/drawingml/2006/main" w="3492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0.59274</cdr:x>
      <cdr:y>0.5453</cdr:y>
    </cdr:from>
    <cdr:to>
      <cdr:x>0.91066</cdr:x>
      <cdr:y>0.76232</cdr:y>
    </cdr:to>
    <cdr:sp macro="" textlink="">
      <cdr:nvSpPr>
        <cdr:cNvPr id="4" name="TextBox 6"/>
        <cdr:cNvSpPr txBox="1"/>
      </cdr:nvSpPr>
      <cdr:spPr>
        <a:xfrm xmlns:a="http://schemas.openxmlformats.org/drawingml/2006/main">
          <a:off x="4175125" y="4165600"/>
          <a:ext cx="2239331" cy="165782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000" b="1">
              <a:solidFill>
                <a:srgbClr val="FF0000"/>
              </a:solidFill>
            </a:rPr>
            <a:t>Carbon Dioxide </a:t>
          </a:r>
          <a:r>
            <a:rPr lang="en-US" sz="2000" b="1" baseline="0"/>
            <a:t>vs. </a:t>
          </a:r>
        </a:p>
        <a:p xmlns:a="http://schemas.openxmlformats.org/drawingml/2006/main">
          <a:pPr algn="ctr"/>
          <a:r>
            <a:rPr lang="en-US" sz="2000" b="1" baseline="0"/>
            <a:t>ocean temperature</a:t>
          </a:r>
        </a:p>
        <a:p xmlns:a="http://schemas.openxmlformats.org/drawingml/2006/main">
          <a:pPr algn="ctr"/>
          <a:r>
            <a:rPr lang="en-US" sz="2000" b="1" baseline="0"/>
            <a:t>(low correlation, </a:t>
          </a:r>
        </a:p>
        <a:p xmlns:a="http://schemas.openxmlformats.org/drawingml/2006/main">
          <a:pPr algn="ctr"/>
          <a:r>
            <a:rPr lang="en-US" sz="2000" b="1" baseline="0"/>
            <a:t>CO2 follows </a:t>
          </a:r>
        </a:p>
        <a:p xmlns:a="http://schemas.openxmlformats.org/drawingml/2006/main">
          <a:pPr algn="ctr"/>
          <a:r>
            <a:rPr lang="en-US" sz="2000" b="1" baseline="0"/>
            <a:t>temperature)</a:t>
          </a:r>
          <a:endParaRPr lang="en-US" sz="2000" b="1"/>
        </a:p>
      </cdr:txBody>
    </cdr:sp>
  </cdr:relSizeAnchor>
  <cdr:relSizeAnchor xmlns:cdr="http://schemas.openxmlformats.org/drawingml/2006/chartDrawing">
    <cdr:from>
      <cdr:x>0.21868</cdr:x>
      <cdr:y>0.15129</cdr:y>
    </cdr:from>
    <cdr:to>
      <cdr:x>0.50697</cdr:x>
      <cdr:y>0.32732</cdr:y>
    </cdr:to>
    <cdr:sp macro="" textlink="">
      <cdr:nvSpPr>
        <cdr:cNvPr id="5" name="TextBox 6"/>
        <cdr:cNvSpPr txBox="1"/>
      </cdr:nvSpPr>
      <cdr:spPr>
        <a:xfrm xmlns:a="http://schemas.openxmlformats.org/drawingml/2006/main">
          <a:off x="1698625" y="1155700"/>
          <a:ext cx="2239331" cy="134472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000" b="1">
              <a:solidFill>
                <a:srgbClr val="0070C0"/>
              </a:solidFill>
            </a:rPr>
            <a:t>UFO reports</a:t>
          </a:r>
          <a:r>
            <a:rPr lang="en-US" sz="2000" b="1" baseline="0">
              <a:solidFill>
                <a:srgbClr val="0070C0"/>
              </a:solidFill>
            </a:rPr>
            <a:t> </a:t>
          </a:r>
          <a:r>
            <a:rPr lang="en-US" sz="2000" b="1" baseline="0"/>
            <a:t>vs. </a:t>
          </a:r>
        </a:p>
        <a:p xmlns:a="http://schemas.openxmlformats.org/drawingml/2006/main">
          <a:pPr algn="ctr"/>
          <a:r>
            <a:rPr lang="en-US" sz="2000" b="1" baseline="0"/>
            <a:t>ocean temperature</a:t>
          </a:r>
        </a:p>
        <a:p xmlns:a="http://schemas.openxmlformats.org/drawingml/2006/main">
          <a:pPr algn="ctr"/>
          <a:r>
            <a:rPr lang="en-US" sz="2000" b="1" baseline="0"/>
            <a:t>(high correlation, </a:t>
          </a:r>
        </a:p>
        <a:p xmlns:a="http://schemas.openxmlformats.org/drawingml/2006/main">
          <a:pPr algn="ctr"/>
          <a:r>
            <a:rPr lang="en-US" sz="2000" b="1" baseline="0"/>
            <a:t>simultaneous)</a:t>
          </a:r>
          <a:endParaRPr lang="en-US" sz="20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0.15013</cdr:x>
      <cdr:y>0.12894</cdr:y>
    </cdr:from>
    <cdr:to>
      <cdr:x>0.44504</cdr:x>
      <cdr:y>0.35244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66800" y="857250"/>
          <a:ext cx="209550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 b="1"/>
            <a:t>UFO</a:t>
          </a:r>
          <a:r>
            <a:rPr lang="en-US" sz="2800" b="1" baseline="0"/>
            <a:t> Reports</a:t>
          </a:r>
        </a:p>
        <a:p xmlns:a="http://schemas.openxmlformats.org/drawingml/2006/main">
          <a:pPr algn="ctr"/>
          <a:r>
            <a:rPr lang="en-US" sz="2800" b="1" baseline="0"/>
            <a:t>(monthly)</a:t>
          </a:r>
          <a:endParaRPr lang="en-US" sz="28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0.1345</cdr:x>
      <cdr:y>0.07784</cdr:y>
    </cdr:from>
    <cdr:to>
      <cdr:x>0.4294</cdr:x>
      <cdr:y>0.30134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55675" y="517525"/>
          <a:ext cx="209550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800" b="1"/>
            <a:t>Global Ocean</a:t>
          </a:r>
        </a:p>
        <a:p xmlns:a="http://schemas.openxmlformats.org/drawingml/2006/main">
          <a:pPr algn="ctr"/>
          <a:r>
            <a:rPr lang="en-US" sz="2800" b="1"/>
            <a:t>Temperature</a:t>
          </a:r>
        </a:p>
        <a:p xmlns:a="http://schemas.openxmlformats.org/drawingml/2006/main">
          <a:pPr algn="ctr"/>
          <a:r>
            <a:rPr lang="en-US" sz="2800" b="1"/>
            <a:t>Anomalies</a:t>
          </a:r>
        </a:p>
        <a:p xmlns:a="http://schemas.openxmlformats.org/drawingml/2006/main">
          <a:pPr algn="ctr"/>
          <a:r>
            <a:rPr lang="en-US" sz="2800" b="1"/>
            <a:t>(0-700 m, deg. C)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0.14473</cdr:x>
      <cdr:y>0.04315</cdr:y>
    </cdr:from>
    <cdr:to>
      <cdr:x>0.63532</cdr:x>
      <cdr:y>0.34334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42963" y="219076"/>
          <a:ext cx="2857500" cy="152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000" b="1"/>
            <a:t>Average UFO Reports by Calendar Month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0"/>
  <sheetViews>
    <sheetView tabSelected="1" workbookViewId="0">
      <selection activeCell="E18" sqref="E18"/>
    </sheetView>
  </sheetViews>
  <sheetFormatPr defaultRowHeight="15" x14ac:dyDescent="0.25"/>
  <cols>
    <col min="2" max="2" width="11.5703125" customWidth="1"/>
    <col min="12" max="12" width="18.42578125" customWidth="1"/>
  </cols>
  <sheetData>
    <row r="1" spans="1:14" x14ac:dyDescent="0.25">
      <c r="B1" t="s">
        <v>8</v>
      </c>
      <c r="M1" t="s">
        <v>7</v>
      </c>
    </row>
    <row r="2" spans="1:14" x14ac:dyDescent="0.25">
      <c r="B2" s="3" t="s">
        <v>0</v>
      </c>
      <c r="F2" s="4" t="s">
        <v>1</v>
      </c>
      <c r="J2" s="3" t="s">
        <v>4</v>
      </c>
      <c r="M2" s="3" t="s">
        <v>3</v>
      </c>
    </row>
    <row r="3" spans="1:14" x14ac:dyDescent="0.25">
      <c r="C3" t="s">
        <v>2</v>
      </c>
      <c r="G3" t="s">
        <v>2</v>
      </c>
      <c r="J3" t="s">
        <v>5</v>
      </c>
      <c r="K3" t="s">
        <v>6</v>
      </c>
      <c r="N3" t="s">
        <v>2</v>
      </c>
    </row>
    <row r="4" spans="1:14" x14ac:dyDescent="0.25">
      <c r="D4" t="s">
        <v>9</v>
      </c>
    </row>
    <row r="7" spans="1:14" x14ac:dyDescent="0.25">
      <c r="A7" s="1">
        <v>28856</v>
      </c>
      <c r="B7">
        <v>11</v>
      </c>
      <c r="C7" s="2"/>
      <c r="D7">
        <f>AVERAGE(B7,B19,B31,B43,B55,B67,B79,B91,B103,B115,B127,B139,B151,B163,B175,B187,B199,B211,B223,B235,B247,B259,B271,B283,B295,B307,B319,B331,B343,B355,B367,B379)</f>
        <v>131.625</v>
      </c>
      <c r="E7" t="s">
        <v>10</v>
      </c>
      <c r="F7">
        <v>2.9006190476190474E-2</v>
      </c>
      <c r="I7">
        <v>-24</v>
      </c>
      <c r="J7">
        <f>CORREL(C7:C371,G$31:G$395)</f>
        <v>0.92665466906756311</v>
      </c>
      <c r="K7">
        <f t="shared" ref="K7:K30" si="0">CORREL(M7:M371,G$31:G$395)</f>
        <v>0.52799405691612866</v>
      </c>
      <c r="M7">
        <v>336.21</v>
      </c>
    </row>
    <row r="8" spans="1:14" x14ac:dyDescent="0.25">
      <c r="A8" s="1">
        <v>28887</v>
      </c>
      <c r="B8">
        <v>10</v>
      </c>
      <c r="C8" s="2"/>
      <c r="D8">
        <f t="shared" ref="D8:D18" si="1">AVERAGE(B8,B20,B32,B44,B56,B68,B80,B92,B104,B116,B128,B140,B152,B164,B176,B188,B200,B212,B224,B236,B248,B260,B272,B284,B296,B308,B320,B332,B344,B356,B368,B380)</f>
        <v>113.0625</v>
      </c>
      <c r="E8" t="s">
        <v>11</v>
      </c>
      <c r="F8">
        <v>2.7288571428571426E-2</v>
      </c>
      <c r="I8">
        <f>I7+1</f>
        <v>-23</v>
      </c>
      <c r="J8">
        <f>CORREL(C8:C372,G$31:G$395)</f>
        <v>0.92747159804616652</v>
      </c>
      <c r="K8">
        <f t="shared" si="0"/>
        <v>0.52752378184684345</v>
      </c>
      <c r="M8">
        <v>336.65</v>
      </c>
    </row>
    <row r="9" spans="1:14" x14ac:dyDescent="0.25">
      <c r="A9" s="1">
        <v>28915</v>
      </c>
      <c r="B9">
        <v>14</v>
      </c>
      <c r="C9" s="2"/>
      <c r="D9">
        <f t="shared" si="1"/>
        <v>129.5</v>
      </c>
      <c r="E9" t="s">
        <v>12</v>
      </c>
      <c r="F9">
        <v>2.1681785714285712E-2</v>
      </c>
      <c r="I9">
        <f t="shared" ref="I9:I55" si="2">I8+1</f>
        <v>-22</v>
      </c>
      <c r="J9">
        <f>CORREL(C9:C373,G$31:G$395)</f>
        <v>0.92849279367854454</v>
      </c>
      <c r="K9">
        <f t="shared" si="0"/>
        <v>0.52716945675196625</v>
      </c>
      <c r="M9">
        <v>338.13</v>
      </c>
    </row>
    <row r="10" spans="1:14" x14ac:dyDescent="0.25">
      <c r="A10" s="1">
        <v>28946</v>
      </c>
      <c r="B10">
        <v>18</v>
      </c>
      <c r="C10" s="2"/>
      <c r="D10">
        <f t="shared" si="1"/>
        <v>126.59375</v>
      </c>
      <c r="E10" t="s">
        <v>13</v>
      </c>
      <c r="F10">
        <v>1.6074999999999996E-2</v>
      </c>
      <c r="I10">
        <f t="shared" si="2"/>
        <v>-21</v>
      </c>
      <c r="J10">
        <f>CORREL(C10:C374,G$31:G$395)</f>
        <v>0.92968152869965404</v>
      </c>
      <c r="K10">
        <f t="shared" si="0"/>
        <v>0.52694887548250724</v>
      </c>
      <c r="M10">
        <v>338.95</v>
      </c>
    </row>
    <row r="11" spans="1:14" x14ac:dyDescent="0.25">
      <c r="A11" s="1">
        <v>28976</v>
      </c>
      <c r="B11">
        <v>16</v>
      </c>
      <c r="C11" s="2"/>
      <c r="D11">
        <f t="shared" si="1"/>
        <v>130.0625</v>
      </c>
      <c r="E11" t="s">
        <v>14</v>
      </c>
      <c r="F11">
        <v>1.0468214285714284E-2</v>
      </c>
      <c r="I11">
        <f t="shared" si="2"/>
        <v>-20</v>
      </c>
      <c r="J11">
        <f>CORREL(C11:C375,G$31:G$395)</f>
        <v>0.93106190752997486</v>
      </c>
      <c r="K11">
        <f t="shared" si="0"/>
        <v>0.52717383614915103</v>
      </c>
      <c r="M11">
        <v>339</v>
      </c>
    </row>
    <row r="12" spans="1:14" x14ac:dyDescent="0.25">
      <c r="A12" s="1">
        <v>29007</v>
      </c>
      <c r="B12">
        <v>67</v>
      </c>
      <c r="C12" s="2">
        <f>AVERAGE(B7:B18)</f>
        <v>23.25</v>
      </c>
      <c r="D12">
        <f t="shared" si="1"/>
        <v>189.5</v>
      </c>
      <c r="E12" t="s">
        <v>15</v>
      </c>
      <c r="F12">
        <v>9.8676190476190469E-3</v>
      </c>
      <c r="G12">
        <f>AVERAGE(F7:F18)</f>
        <v>1.6383978174603169E-2</v>
      </c>
      <c r="I12">
        <f t="shared" si="2"/>
        <v>-19</v>
      </c>
      <c r="J12">
        <f>CORREL(C12:C376,G$31:G$395)</f>
        <v>0.93251023401993194</v>
      </c>
      <c r="K12">
        <f t="shared" si="0"/>
        <v>0.52789698247742456</v>
      </c>
      <c r="M12">
        <v>339.2</v>
      </c>
      <c r="N12">
        <v>336.78249999999997</v>
      </c>
    </row>
    <row r="13" spans="1:14" x14ac:dyDescent="0.25">
      <c r="A13" s="1">
        <v>29037</v>
      </c>
      <c r="B13">
        <v>39</v>
      </c>
      <c r="C13" s="2">
        <f t="shared" ref="C13:C76" si="3">AVERAGE(B8:B19)</f>
        <v>23.583333333333332</v>
      </c>
      <c r="D13">
        <f t="shared" si="1"/>
        <v>216.96875</v>
      </c>
      <c r="E13" t="s">
        <v>16</v>
      </c>
      <c r="F13">
        <v>9.2670238095238083E-3</v>
      </c>
      <c r="G13">
        <f>AVERAGE(F8:F19)</f>
        <v>1.6639553571428569E-2</v>
      </c>
      <c r="I13">
        <f t="shared" si="2"/>
        <v>-18</v>
      </c>
      <c r="J13">
        <f>CORREL(C13:C377,G$31:G$395)</f>
        <v>0.93407637905380847</v>
      </c>
      <c r="K13">
        <f t="shared" si="0"/>
        <v>0.52906022299304978</v>
      </c>
      <c r="M13">
        <v>337.6</v>
      </c>
      <c r="N13">
        <v>336.91499999999996</v>
      </c>
    </row>
    <row r="14" spans="1:14" x14ac:dyDescent="0.25">
      <c r="A14" s="1">
        <v>29068</v>
      </c>
      <c r="B14">
        <v>32</v>
      </c>
      <c r="C14" s="2">
        <f t="shared" si="3"/>
        <v>23.333333333333332</v>
      </c>
      <c r="D14">
        <f t="shared" si="1"/>
        <v>201.875</v>
      </c>
      <c r="E14" t="s">
        <v>17</v>
      </c>
      <c r="F14">
        <v>8.6664285714285715E-3</v>
      </c>
      <c r="G14">
        <f>AVERAGE(F9:F20)</f>
        <v>1.7714910714285711E-2</v>
      </c>
      <c r="I14">
        <f t="shared" si="2"/>
        <v>-17</v>
      </c>
      <c r="J14">
        <f>CORREL(C14:C378,G$31:G$395)</f>
        <v>0.93580046451627141</v>
      </c>
      <c r="K14">
        <f t="shared" si="0"/>
        <v>0.52949593391409433</v>
      </c>
      <c r="M14">
        <v>335.56</v>
      </c>
      <c r="N14">
        <v>337.05083333333329</v>
      </c>
    </row>
    <row r="15" spans="1:14" x14ac:dyDescent="0.25">
      <c r="A15" s="1">
        <v>29099</v>
      </c>
      <c r="B15">
        <v>27</v>
      </c>
      <c r="C15" s="2">
        <f t="shared" si="3"/>
        <v>23.333333333333332</v>
      </c>
      <c r="D15">
        <f t="shared" si="1"/>
        <v>184.75</v>
      </c>
      <c r="E15" t="s">
        <v>18</v>
      </c>
      <c r="F15">
        <v>1.105547619047619E-2</v>
      </c>
      <c r="G15">
        <f>AVERAGE(F10:F21)</f>
        <v>1.9128144841269838E-2</v>
      </c>
      <c r="I15">
        <f t="shared" si="2"/>
        <v>-16</v>
      </c>
      <c r="J15">
        <f>CORREL(C15:C379,G$31:G$395)</f>
        <v>0.93761898307191172</v>
      </c>
      <c r="K15">
        <f t="shared" si="0"/>
        <v>0.52905194816428003</v>
      </c>
      <c r="M15">
        <v>333.93</v>
      </c>
      <c r="N15">
        <v>337.21</v>
      </c>
    </row>
    <row r="16" spans="1:14" x14ac:dyDescent="0.25">
      <c r="A16" s="1">
        <v>29129</v>
      </c>
      <c r="B16">
        <v>17</v>
      </c>
      <c r="C16" s="2">
        <f t="shared" si="3"/>
        <v>22.416666666666668</v>
      </c>
      <c r="D16">
        <f t="shared" si="1"/>
        <v>179</v>
      </c>
      <c r="E16" t="s">
        <v>19</v>
      </c>
      <c r="F16">
        <v>1.3444523809523809E-2</v>
      </c>
      <c r="G16">
        <f>AVERAGE(F11:F22)</f>
        <v>2.0879255952380951E-2</v>
      </c>
      <c r="I16">
        <f t="shared" si="2"/>
        <v>-15</v>
      </c>
      <c r="J16">
        <f>CORREL(C16:C380,G$31:G$395)</f>
        <v>0.93948897405961129</v>
      </c>
      <c r="K16">
        <f t="shared" si="0"/>
        <v>0.52766199866994623</v>
      </c>
      <c r="M16">
        <v>334.12</v>
      </c>
      <c r="N16">
        <v>337.36916666666667</v>
      </c>
    </row>
    <row r="17" spans="1:14" x14ac:dyDescent="0.25">
      <c r="A17" s="1">
        <v>29160</v>
      </c>
      <c r="B17">
        <v>19</v>
      </c>
      <c r="C17" s="2">
        <f t="shared" si="3"/>
        <v>22.916666666666668</v>
      </c>
      <c r="D17">
        <f t="shared" si="1"/>
        <v>163.1875</v>
      </c>
      <c r="E17" t="s">
        <v>20</v>
      </c>
      <c r="F17">
        <v>1.5833571428571426E-2</v>
      </c>
      <c r="G17">
        <f>AVERAGE(F12:F23)</f>
        <v>2.2968244047619046E-2</v>
      </c>
      <c r="I17">
        <f t="shared" si="2"/>
        <v>-14</v>
      </c>
      <c r="J17">
        <f>CORREL(C17:C381,G$31:G$395)</f>
        <v>0.94132939701791574</v>
      </c>
      <c r="K17">
        <f t="shared" si="0"/>
        <v>0.52555444986109245</v>
      </c>
      <c r="M17">
        <v>335.26</v>
      </c>
      <c r="N17">
        <v>337.57499999999999</v>
      </c>
    </row>
    <row r="18" spans="1:14" x14ac:dyDescent="0.25">
      <c r="A18" s="1">
        <v>29190</v>
      </c>
      <c r="B18">
        <v>9</v>
      </c>
      <c r="C18" s="2">
        <f t="shared" si="3"/>
        <v>23.583333333333332</v>
      </c>
      <c r="D18">
        <f t="shared" si="1"/>
        <v>131.15625</v>
      </c>
      <c r="E18" t="s">
        <v>21</v>
      </c>
      <c r="F18">
        <v>2.395333333333333E-2</v>
      </c>
      <c r="G18">
        <f>AVERAGE(F13:F24)</f>
        <v>2.4597172619047619E-2</v>
      </c>
      <c r="I18">
        <f t="shared" si="2"/>
        <v>-13</v>
      </c>
      <c r="J18">
        <f>CORREL(C18:C382,G$31:G$395)</f>
        <v>0.94309332667250667</v>
      </c>
      <c r="K18">
        <f t="shared" si="0"/>
        <v>0.52282181985353304</v>
      </c>
      <c r="M18">
        <v>336.78</v>
      </c>
      <c r="N18">
        <v>337.74666666666667</v>
      </c>
    </row>
    <row r="19" spans="1:14" x14ac:dyDescent="0.25">
      <c r="A19" s="1">
        <v>29221</v>
      </c>
      <c r="B19">
        <v>15</v>
      </c>
      <c r="C19" s="2">
        <f t="shared" si="3"/>
        <v>23.666666666666668</v>
      </c>
      <c r="F19">
        <v>3.2073095238095234E-2</v>
      </c>
      <c r="G19">
        <f>AVERAGE(F14:F25)</f>
        <v>2.5766041666666666E-2</v>
      </c>
      <c r="I19">
        <f t="shared" si="2"/>
        <v>-12</v>
      </c>
      <c r="J19">
        <f>CORREL(C19:C383,G$31:G$395)</f>
        <v>0.94475163006117269</v>
      </c>
      <c r="K19">
        <f t="shared" si="0"/>
        <v>0.51954064262721966</v>
      </c>
      <c r="M19">
        <v>337.8</v>
      </c>
      <c r="N19">
        <v>337.89166666666665</v>
      </c>
    </row>
    <row r="20" spans="1:14" x14ac:dyDescent="0.25">
      <c r="A20" s="1">
        <v>29252</v>
      </c>
      <c r="B20">
        <v>7</v>
      </c>
      <c r="C20" s="2">
        <f t="shared" si="3"/>
        <v>23.333333333333332</v>
      </c>
      <c r="F20">
        <v>4.0192857142857141E-2</v>
      </c>
      <c r="G20">
        <f>AVERAGE(F15:F26)</f>
        <v>2.6474851190476188E-2</v>
      </c>
      <c r="I20">
        <f t="shared" si="2"/>
        <v>-11</v>
      </c>
      <c r="J20">
        <f>CORREL(C20:C384,G$31:G$395)</f>
        <v>0.94626513012272651</v>
      </c>
      <c r="K20">
        <f t="shared" si="0"/>
        <v>0.51853847451464818</v>
      </c>
      <c r="M20">
        <v>338.28</v>
      </c>
      <c r="N20">
        <v>338.04916666666668</v>
      </c>
    </row>
    <row r="21" spans="1:14" x14ac:dyDescent="0.25">
      <c r="A21" s="1">
        <v>29281</v>
      </c>
      <c r="B21">
        <v>14</v>
      </c>
      <c r="C21" s="2">
        <f t="shared" si="3"/>
        <v>23.083333333333332</v>
      </c>
      <c r="F21">
        <v>3.8640595238095238E-2</v>
      </c>
      <c r="G21">
        <f>AVERAGE(F16:F27)</f>
        <v>2.7319345238095236E-2</v>
      </c>
      <c r="I21">
        <f t="shared" si="2"/>
        <v>-10</v>
      </c>
      <c r="J21">
        <f>CORREL(C21:C385,G$31:G$395)</f>
        <v>0.94759560063530857</v>
      </c>
      <c r="K21">
        <f t="shared" si="0"/>
        <v>0.51975952423959793</v>
      </c>
      <c r="M21">
        <v>340.04</v>
      </c>
      <c r="N21">
        <v>338.22999999999996</v>
      </c>
    </row>
    <row r="22" spans="1:14" x14ac:dyDescent="0.25">
      <c r="A22" s="1">
        <v>29312</v>
      </c>
      <c r="B22">
        <v>7</v>
      </c>
      <c r="C22" s="2">
        <f t="shared" si="3"/>
        <v>23.833333333333332</v>
      </c>
      <c r="F22">
        <v>3.7088333333333334E-2</v>
      </c>
      <c r="G22">
        <f>AVERAGE(F17:F28)</f>
        <v>2.8299523809523813E-2</v>
      </c>
      <c r="I22">
        <f t="shared" si="2"/>
        <v>-9</v>
      </c>
      <c r="J22">
        <f>CORREL(C22:C386,G$31:G$395)</f>
        <v>0.94877418270664027</v>
      </c>
      <c r="K22">
        <f t="shared" si="0"/>
        <v>0.52324361138293796</v>
      </c>
      <c r="M22">
        <v>340.86</v>
      </c>
      <c r="N22">
        <v>338.39083333333332</v>
      </c>
    </row>
    <row r="23" spans="1:14" x14ac:dyDescent="0.25">
      <c r="A23" s="1">
        <v>29342</v>
      </c>
      <c r="B23">
        <v>22</v>
      </c>
      <c r="C23" s="2">
        <f t="shared" si="3"/>
        <v>22.75</v>
      </c>
      <c r="F23">
        <v>3.5536071428571431E-2</v>
      </c>
      <c r="G23">
        <f>AVERAGE(F18:F29)</f>
        <v>2.9415386904761906E-2</v>
      </c>
      <c r="I23">
        <f t="shared" si="2"/>
        <v>-8</v>
      </c>
      <c r="J23">
        <f>CORREL(C23:C387,G$31:G$395)</f>
        <v>0.94975380387015074</v>
      </c>
      <c r="K23">
        <f t="shared" si="0"/>
        <v>0.52688431743620312</v>
      </c>
      <c r="M23">
        <v>341.47</v>
      </c>
      <c r="N23">
        <v>338.55333333333334</v>
      </c>
    </row>
    <row r="24" spans="1:14" x14ac:dyDescent="0.25">
      <c r="A24" s="1">
        <v>29373</v>
      </c>
      <c r="B24">
        <v>75</v>
      </c>
      <c r="C24" s="2">
        <f t="shared" si="3"/>
        <v>23.416666666666668</v>
      </c>
      <c r="F24">
        <v>2.9414761904761905E-2</v>
      </c>
      <c r="G24">
        <f>AVERAGE(F19:F30)</f>
        <v>2.9763125000000001E-2</v>
      </c>
      <c r="I24">
        <f t="shared" si="2"/>
        <v>-7</v>
      </c>
      <c r="J24">
        <f>CORREL(C24:C388,G$31:G$395)</f>
        <v>0.9505394760521354</v>
      </c>
      <c r="K24">
        <f t="shared" si="0"/>
        <v>0.5306448328315152</v>
      </c>
      <c r="M24">
        <v>341.26</v>
      </c>
      <c r="N24">
        <v>338.67916666666667</v>
      </c>
    </row>
    <row r="25" spans="1:14" x14ac:dyDescent="0.25">
      <c r="A25" s="1">
        <v>29403</v>
      </c>
      <c r="B25">
        <v>40</v>
      </c>
      <c r="C25" s="2">
        <f t="shared" si="3"/>
        <v>23.166666666666668</v>
      </c>
      <c r="F25">
        <v>2.3293452380952383E-2</v>
      </c>
      <c r="G25">
        <f>AVERAGE(F20:F31)</f>
        <v>2.9342738095238092E-2</v>
      </c>
      <c r="I25">
        <f t="shared" si="2"/>
        <v>-6</v>
      </c>
      <c r="J25">
        <f>CORREL(C25:C389,G$31:G$395)</f>
        <v>0.95123392259636241</v>
      </c>
      <c r="K25">
        <f t="shared" si="0"/>
        <v>0.53452392638491808</v>
      </c>
      <c r="M25">
        <v>339.34</v>
      </c>
      <c r="N25">
        <v>338.80916666666667</v>
      </c>
    </row>
    <row r="26" spans="1:14" x14ac:dyDescent="0.25">
      <c r="A26" s="1">
        <v>29434</v>
      </c>
      <c r="B26">
        <v>28</v>
      </c>
      <c r="C26" s="2">
        <f t="shared" si="3"/>
        <v>22.916666666666668</v>
      </c>
      <c r="F26">
        <v>1.7172142857142858E-2</v>
      </c>
      <c r="G26">
        <f>AVERAGE(F21:F32)</f>
        <v>2.8154226190476191E-2</v>
      </c>
      <c r="I26">
        <f t="shared" si="2"/>
        <v>-5</v>
      </c>
      <c r="J26">
        <f>CORREL(C26:C390,G$31:G$395)</f>
        <v>0.9518454197231232</v>
      </c>
      <c r="K26">
        <f t="shared" si="0"/>
        <v>0.53730363023544359</v>
      </c>
      <c r="M26">
        <v>337.45</v>
      </c>
      <c r="N26">
        <v>338.99500000000006</v>
      </c>
    </row>
    <row r="27" spans="1:14" x14ac:dyDescent="0.25">
      <c r="A27" s="1">
        <v>29465</v>
      </c>
      <c r="B27">
        <v>24</v>
      </c>
      <c r="C27" s="2">
        <f t="shared" si="3"/>
        <v>22.166666666666668</v>
      </c>
      <c r="F27">
        <v>2.118940476190476E-2</v>
      </c>
      <c r="G27">
        <f>AVERAGE(F22:F33)</f>
        <v>2.7111051587301583E-2</v>
      </c>
      <c r="I27">
        <f t="shared" si="2"/>
        <v>-4</v>
      </c>
      <c r="J27">
        <f>CORREL(C27:C391,G$31:G$395)</f>
        <v>0.95238634019756363</v>
      </c>
      <c r="K27">
        <f t="shared" si="0"/>
        <v>0.53887493637271888</v>
      </c>
      <c r="M27">
        <v>336.1</v>
      </c>
      <c r="N27">
        <v>339.12250000000006</v>
      </c>
    </row>
    <row r="28" spans="1:14" x14ac:dyDescent="0.25">
      <c r="A28" s="1">
        <v>29495</v>
      </c>
      <c r="B28">
        <v>26</v>
      </c>
      <c r="C28" s="2">
        <f t="shared" si="3"/>
        <v>22.416666666666668</v>
      </c>
      <c r="F28">
        <v>2.5206666666666665E-2</v>
      </c>
      <c r="G28">
        <f>AVERAGE(F23:F34)</f>
        <v>2.6213214285714284E-2</v>
      </c>
      <c r="I28">
        <f t="shared" si="2"/>
        <v>-3</v>
      </c>
      <c r="J28">
        <f>CORREL(C28:C392,G$31:G$395)</f>
        <v>0.95285876225300148</v>
      </c>
      <c r="K28">
        <f t="shared" si="0"/>
        <v>0.53914895738737034</v>
      </c>
      <c r="M28">
        <v>336.05</v>
      </c>
      <c r="N28">
        <v>339.26416666666665</v>
      </c>
    </row>
    <row r="29" spans="1:14" x14ac:dyDescent="0.25">
      <c r="A29" s="1">
        <v>29526</v>
      </c>
      <c r="B29">
        <v>6</v>
      </c>
      <c r="C29" s="2">
        <f t="shared" si="3"/>
        <v>21.583333333333332</v>
      </c>
      <c r="F29">
        <v>2.9223928571428567E-2</v>
      </c>
      <c r="G29">
        <f>AVERAGE(F24:F35)</f>
        <v>2.5460714285714284E-2</v>
      </c>
      <c r="I29">
        <f t="shared" si="2"/>
        <v>-2</v>
      </c>
      <c r="J29">
        <f>CORREL(C29:C393,G$31:G$395)</f>
        <v>0.95325842742242783</v>
      </c>
      <c r="K29">
        <f t="shared" si="0"/>
        <v>0.5402783841687735</v>
      </c>
      <c r="M29">
        <v>337.21</v>
      </c>
      <c r="N29">
        <v>339.3925000000001</v>
      </c>
    </row>
    <row r="30" spans="1:14" x14ac:dyDescent="0.25">
      <c r="A30" s="1">
        <v>29556</v>
      </c>
      <c r="B30">
        <v>17</v>
      </c>
      <c r="C30" s="2">
        <f t="shared" si="3"/>
        <v>19.916666666666668</v>
      </c>
      <c r="F30">
        <v>2.8126190476190471E-2</v>
      </c>
      <c r="G30">
        <f>AVERAGE(F25:F36)</f>
        <v>2.4726289682539686E-2</v>
      </c>
      <c r="I30">
        <f t="shared" si="2"/>
        <v>-1</v>
      </c>
      <c r="J30">
        <f>CORREL(C30:C394,G$31:G$395)</f>
        <v>0.95358055294254729</v>
      </c>
      <c r="K30">
        <f t="shared" si="0"/>
        <v>0.54234048047959127</v>
      </c>
      <c r="M30">
        <v>338.29</v>
      </c>
      <c r="N30">
        <v>339.49500000000006</v>
      </c>
    </row>
    <row r="31" spans="1:14" x14ac:dyDescent="0.25">
      <c r="A31" s="1">
        <v>29587</v>
      </c>
      <c r="B31">
        <v>12</v>
      </c>
      <c r="C31" s="2">
        <f t="shared" si="3"/>
        <v>18.5</v>
      </c>
      <c r="F31">
        <v>2.7028452380952379E-2</v>
      </c>
      <c r="G31">
        <f>AVERAGE(F26:F37)</f>
        <v>2.4009940476190473E-2</v>
      </c>
      <c r="I31">
        <f t="shared" si="2"/>
        <v>0</v>
      </c>
      <c r="J31">
        <f>CORREL(C31:C395,G$31:G$395)</f>
        <v>0.95382608165688398</v>
      </c>
      <c r="K31">
        <f>CORREL(M31:M395,G$31:G$395)</f>
        <v>0.54552217170286543</v>
      </c>
      <c r="M31">
        <v>339.36</v>
      </c>
      <c r="N31">
        <v>339.60666666666668</v>
      </c>
    </row>
    <row r="32" spans="1:14" x14ac:dyDescent="0.25">
      <c r="A32" s="1">
        <v>29618</v>
      </c>
      <c r="B32">
        <v>4</v>
      </c>
      <c r="C32" s="2">
        <f t="shared" si="3"/>
        <v>18.166666666666668</v>
      </c>
      <c r="F32">
        <v>2.5930714285714286E-2</v>
      </c>
      <c r="G32">
        <f>AVERAGE(F27:F38)</f>
        <v>2.3311666666666665E-2</v>
      </c>
      <c r="I32">
        <f t="shared" si="2"/>
        <v>1</v>
      </c>
      <c r="J32">
        <f>CORREL(C32:C396,G$31:G$395)</f>
        <v>0.95370703953243463</v>
      </c>
      <c r="K32">
        <f t="shared" ref="K32:K55" si="4">CORREL(M32:M396,G$31:G$395)</f>
        <v>0.54887693367564472</v>
      </c>
      <c r="M32">
        <v>340.51</v>
      </c>
      <c r="N32">
        <v>339.69333333333333</v>
      </c>
    </row>
    <row r="33" spans="1:14" x14ac:dyDescent="0.25">
      <c r="A33" s="1">
        <v>29646</v>
      </c>
      <c r="B33">
        <v>5</v>
      </c>
      <c r="C33" s="2">
        <f t="shared" si="3"/>
        <v>17.833333333333332</v>
      </c>
      <c r="F33">
        <v>2.6122500000000003E-2</v>
      </c>
      <c r="G33">
        <f>AVERAGE(F28:F39)</f>
        <v>2.2798442460317456E-2</v>
      </c>
      <c r="I33">
        <f t="shared" si="2"/>
        <v>2</v>
      </c>
      <c r="J33">
        <f>CORREL(C33:C397,G$31:G$395)</f>
        <v>0.95352659434330755</v>
      </c>
      <c r="K33">
        <f t="shared" si="4"/>
        <v>0.55238262239051339</v>
      </c>
      <c r="M33">
        <v>341.57</v>
      </c>
      <c r="N33">
        <v>339.7616666666666</v>
      </c>
    </row>
    <row r="34" spans="1:14" x14ac:dyDescent="0.25">
      <c r="A34" s="1">
        <v>29677</v>
      </c>
      <c r="B34">
        <v>10</v>
      </c>
      <c r="C34" s="2">
        <f t="shared" si="3"/>
        <v>16.833333333333332</v>
      </c>
      <c r="F34">
        <v>2.6314285714285717E-2</v>
      </c>
      <c r="G34">
        <f>AVERAGE(F29:F40)</f>
        <v>2.2470267857142848E-2</v>
      </c>
      <c r="I34">
        <f t="shared" si="2"/>
        <v>3</v>
      </c>
      <c r="J34">
        <f>CORREL(C34:C398,G$31:G$395)</f>
        <v>0.95328204804105132</v>
      </c>
      <c r="K34">
        <f t="shared" si="4"/>
        <v>0.5560684868986856</v>
      </c>
      <c r="M34">
        <v>342.56</v>
      </c>
      <c r="N34">
        <v>339.85083333333336</v>
      </c>
    </row>
    <row r="35" spans="1:14" x14ac:dyDescent="0.25">
      <c r="A35" s="1">
        <v>29707</v>
      </c>
      <c r="B35">
        <v>12</v>
      </c>
      <c r="C35" s="2">
        <f t="shared" si="3"/>
        <v>17.333333333333332</v>
      </c>
      <c r="F35">
        <v>2.6506071428571427E-2</v>
      </c>
      <c r="G35">
        <f>AVERAGE(F30:F41)</f>
        <v>2.2327142857142851E-2</v>
      </c>
      <c r="I35">
        <f t="shared" si="2"/>
        <v>4</v>
      </c>
      <c r="J35">
        <f>CORREL(C35:C399,G$31:G$395)</f>
        <v>0.95294681858128505</v>
      </c>
      <c r="K35">
        <f t="shared" si="4"/>
        <v>0.55750694952532298</v>
      </c>
      <c r="M35">
        <v>343.01</v>
      </c>
      <c r="N35">
        <v>339.96583333333336</v>
      </c>
    </row>
    <row r="36" spans="1:14" x14ac:dyDescent="0.25">
      <c r="A36" s="1">
        <v>29738</v>
      </c>
      <c r="B36">
        <v>55</v>
      </c>
      <c r="C36" s="2">
        <f t="shared" si="3"/>
        <v>16.333333333333332</v>
      </c>
      <c r="F36">
        <v>2.0601666666666667E-2</v>
      </c>
      <c r="G36">
        <f>AVERAGE(F31:F42)</f>
        <v>2.1792033730158727E-2</v>
      </c>
      <c r="I36">
        <f t="shared" si="2"/>
        <v>5</v>
      </c>
      <c r="J36">
        <f>CORREL(C36:C400,G$31:G$395)</f>
        <v>0.95245820939109915</v>
      </c>
      <c r="K36">
        <f t="shared" si="4"/>
        <v>0.55668152196982335</v>
      </c>
      <c r="M36">
        <v>342.49</v>
      </c>
      <c r="N36">
        <v>340.1</v>
      </c>
    </row>
    <row r="37" spans="1:14" x14ac:dyDescent="0.25">
      <c r="A37" s="1">
        <v>29768</v>
      </c>
      <c r="B37">
        <v>23</v>
      </c>
      <c r="C37" s="2">
        <f t="shared" si="3"/>
        <v>15.916666666666666</v>
      </c>
      <c r="F37">
        <v>1.4697261904761902E-2</v>
      </c>
      <c r="G37">
        <f>AVERAGE(F32:F43)</f>
        <v>2.0864940476190474E-2</v>
      </c>
      <c r="I37">
        <f t="shared" si="2"/>
        <v>6</v>
      </c>
      <c r="J37">
        <f>CORREL(C37:C401,G$31:G$395)</f>
        <v>0.95176771420605588</v>
      </c>
      <c r="K37">
        <f t="shared" si="4"/>
        <v>0.55357997235353618</v>
      </c>
      <c r="M37">
        <v>340.68</v>
      </c>
      <c r="N37">
        <v>340.22999999999996</v>
      </c>
    </row>
    <row r="38" spans="1:14" x14ac:dyDescent="0.25">
      <c r="A38" s="1">
        <v>29799</v>
      </c>
      <c r="B38">
        <v>24</v>
      </c>
      <c r="C38" s="2">
        <f t="shared" si="3"/>
        <v>16</v>
      </c>
      <c r="F38">
        <v>8.7928571428571422E-3</v>
      </c>
      <c r="G38">
        <f>AVERAGE(F33:F44)</f>
        <v>1.9545863095238095E-2</v>
      </c>
      <c r="I38">
        <f t="shared" si="2"/>
        <v>7</v>
      </c>
      <c r="J38">
        <f>CORREL(C38:C402,G$31:G$395)</f>
        <v>0.95085289430392406</v>
      </c>
      <c r="K38">
        <f t="shared" si="4"/>
        <v>0.55341189815893332</v>
      </c>
      <c r="M38">
        <v>338.49</v>
      </c>
      <c r="N38">
        <v>340.32833333333338</v>
      </c>
    </row>
    <row r="39" spans="1:14" x14ac:dyDescent="0.25">
      <c r="A39" s="1">
        <v>29830</v>
      </c>
      <c r="B39">
        <v>20</v>
      </c>
      <c r="C39" s="2">
        <f t="shared" si="3"/>
        <v>15.666666666666666</v>
      </c>
      <c r="F39">
        <v>1.5030714285714286E-2</v>
      </c>
      <c r="G39">
        <f>AVERAGE(F34:F45)</f>
        <v>1.8163224206349207E-2</v>
      </c>
      <c r="I39">
        <f t="shared" si="2"/>
        <v>8</v>
      </c>
      <c r="J39">
        <f>CORREL(C39:C403,G$31:G$395)</f>
        <v>0.94972025710854502</v>
      </c>
      <c r="K39">
        <f t="shared" si="4"/>
        <v>0.55605239378977089</v>
      </c>
      <c r="M39">
        <v>336.92</v>
      </c>
      <c r="N39">
        <v>340.435</v>
      </c>
    </row>
    <row r="40" spans="1:14" x14ac:dyDescent="0.25">
      <c r="A40" s="1">
        <v>29860</v>
      </c>
      <c r="B40">
        <v>14</v>
      </c>
      <c r="C40" s="2">
        <f t="shared" si="3"/>
        <v>15.166666666666666</v>
      </c>
      <c r="F40">
        <v>2.1268571428571428E-2</v>
      </c>
      <c r="G40">
        <f>AVERAGE(F35:F46)</f>
        <v>1.6717023809523807E-2</v>
      </c>
      <c r="I40">
        <f t="shared" si="2"/>
        <v>9</v>
      </c>
      <c r="J40">
        <f>CORREL(C40:C404,G$31:G$395)</f>
        <v>0.94839333045679253</v>
      </c>
      <c r="K40">
        <f t="shared" si="4"/>
        <v>0.56144673157404523</v>
      </c>
      <c r="M40">
        <v>337.12</v>
      </c>
      <c r="N40">
        <v>340.54833333333335</v>
      </c>
    </row>
    <row r="41" spans="1:14" x14ac:dyDescent="0.25">
      <c r="A41" s="1">
        <v>29891</v>
      </c>
      <c r="B41">
        <v>12</v>
      </c>
      <c r="C41" s="2">
        <f t="shared" si="3"/>
        <v>15.416666666666666</v>
      </c>
      <c r="F41">
        <v>2.7506428571428571E-2</v>
      </c>
      <c r="G41">
        <f>AVERAGE(F36:F47)</f>
        <v>1.5207261904761904E-2</v>
      </c>
      <c r="I41">
        <f t="shared" si="2"/>
        <v>10</v>
      </c>
      <c r="J41">
        <f>CORREL(C41:C405,G$31:G$395)</f>
        <v>0.94689761804078065</v>
      </c>
      <c r="K41">
        <f t="shared" si="4"/>
        <v>0.56416683884085694</v>
      </c>
      <c r="M41">
        <v>338.59</v>
      </c>
      <c r="N41">
        <v>340.68666666666667</v>
      </c>
    </row>
    <row r="42" spans="1:14" x14ac:dyDescent="0.25">
      <c r="A42" s="1">
        <v>29921</v>
      </c>
      <c r="B42">
        <v>5</v>
      </c>
      <c r="C42" s="2">
        <f t="shared" si="3"/>
        <v>16.083333333333332</v>
      </c>
      <c r="F42">
        <v>2.1704880952380951E-2</v>
      </c>
      <c r="G42">
        <f>AVERAGE(F37:F48)</f>
        <v>1.3226934523809519E-2</v>
      </c>
      <c r="I42">
        <f t="shared" si="2"/>
        <v>11</v>
      </c>
      <c r="J42">
        <f>CORREL(C42:C406,G$31:G$395)</f>
        <v>0.94525546701410901</v>
      </c>
      <c r="K42">
        <f t="shared" si="4"/>
        <v>0.56436247401664985</v>
      </c>
      <c r="M42">
        <v>339.9</v>
      </c>
      <c r="N42">
        <v>340.79416666666663</v>
      </c>
    </row>
    <row r="43" spans="1:14" x14ac:dyDescent="0.25">
      <c r="A43" s="1">
        <v>29952</v>
      </c>
      <c r="B43">
        <v>7</v>
      </c>
      <c r="C43" s="2">
        <f t="shared" si="3"/>
        <v>17</v>
      </c>
      <c r="F43">
        <v>1.5903333333333328E-2</v>
      </c>
      <c r="G43">
        <f>AVERAGE(F38:F49)</f>
        <v>1.0776041666666666E-2</v>
      </c>
      <c r="I43">
        <f t="shared" si="2"/>
        <v>12</v>
      </c>
      <c r="J43">
        <f>CORREL(C43:C407,G$31:G$395)</f>
        <v>0.94348155918362231</v>
      </c>
      <c r="K43">
        <f t="shared" si="4"/>
        <v>0.56215528356020883</v>
      </c>
      <c r="M43">
        <v>340.92</v>
      </c>
      <c r="N43">
        <v>340.92333333333335</v>
      </c>
    </row>
    <row r="44" spans="1:14" x14ac:dyDescent="0.25">
      <c r="A44" s="1">
        <v>29983</v>
      </c>
      <c r="B44">
        <v>5</v>
      </c>
      <c r="C44" s="2">
        <f t="shared" si="3"/>
        <v>17</v>
      </c>
      <c r="F44">
        <v>1.0101785714285711E-2</v>
      </c>
      <c r="G44">
        <f>AVERAGE(F39:F50)</f>
        <v>7.8545833333333315E-3</v>
      </c>
      <c r="I44">
        <f t="shared" si="2"/>
        <v>13</v>
      </c>
      <c r="J44">
        <f>CORREL(C44:C408,G$31:G$395)</f>
        <v>0.94159152679906855</v>
      </c>
      <c r="K44">
        <f t="shared" si="4"/>
        <v>0.56034507800266309</v>
      </c>
      <c r="M44">
        <v>341.69</v>
      </c>
      <c r="N44">
        <v>341.05833333333334</v>
      </c>
    </row>
    <row r="45" spans="1:14" x14ac:dyDescent="0.25">
      <c r="A45" s="1">
        <v>30011</v>
      </c>
      <c r="B45">
        <v>1</v>
      </c>
      <c r="C45" s="2">
        <f t="shared" si="3"/>
        <v>17</v>
      </c>
      <c r="F45">
        <v>9.5308333333333304E-3</v>
      </c>
      <c r="G45">
        <f>AVERAGE(F40:F51)</f>
        <v>5.4954166666666649E-3</v>
      </c>
      <c r="I45">
        <f t="shared" si="2"/>
        <v>14</v>
      </c>
      <c r="J45">
        <f>CORREL(C45:C409,G$31:G$395)</f>
        <v>0.93958940175098671</v>
      </c>
      <c r="K45">
        <f t="shared" si="4"/>
        <v>0.55893871076486901</v>
      </c>
      <c r="M45">
        <v>342.85</v>
      </c>
      <c r="N45">
        <v>341.17500000000007</v>
      </c>
    </row>
    <row r="46" spans="1:14" x14ac:dyDescent="0.25">
      <c r="A46" s="1">
        <v>30042</v>
      </c>
      <c r="B46">
        <v>4</v>
      </c>
      <c r="C46" s="2">
        <f t="shared" si="3"/>
        <v>17.583333333333332</v>
      </c>
      <c r="F46">
        <v>8.9598809523809483E-3</v>
      </c>
      <c r="G46">
        <f>AVERAGE(F41:F52)</f>
        <v>3.6985416666666655E-3</v>
      </c>
      <c r="I46">
        <f t="shared" si="2"/>
        <v>15</v>
      </c>
      <c r="J46">
        <f>CORREL(C46:C410,G$31:G$395)</f>
        <v>0.93749080037088961</v>
      </c>
      <c r="K46">
        <f t="shared" si="4"/>
        <v>0.55791455070959195</v>
      </c>
      <c r="M46">
        <v>343.92</v>
      </c>
      <c r="N46">
        <v>341.28083333333342</v>
      </c>
    </row>
    <row r="47" spans="1:14" x14ac:dyDescent="0.25">
      <c r="A47" s="1">
        <v>30072</v>
      </c>
      <c r="B47">
        <v>15</v>
      </c>
      <c r="C47" s="2">
        <f t="shared" si="3"/>
        <v>17.333333333333332</v>
      </c>
      <c r="F47">
        <v>8.388928571428568E-3</v>
      </c>
      <c r="G47">
        <f>AVERAGE(F42:F53)</f>
        <v>2.4639583333333319E-3</v>
      </c>
      <c r="I47">
        <f t="shared" si="2"/>
        <v>16</v>
      </c>
      <c r="J47">
        <f>CORREL(C47:C411,G$31:G$395)</f>
        <v>0.93533025869775255</v>
      </c>
      <c r="K47">
        <f t="shared" si="4"/>
        <v>0.5583867129931569</v>
      </c>
      <c r="M47">
        <v>344.67</v>
      </c>
      <c r="N47">
        <v>341.35500000000002</v>
      </c>
    </row>
    <row r="48" spans="1:14" x14ac:dyDescent="0.25">
      <c r="A48" s="1">
        <v>30103</v>
      </c>
      <c r="B48">
        <v>63</v>
      </c>
      <c r="C48" s="2">
        <f t="shared" si="3"/>
        <v>17.666666666666668</v>
      </c>
      <c r="F48">
        <v>-3.162261904761906E-3</v>
      </c>
      <c r="G48">
        <f>AVERAGE(F43:F54)</f>
        <v>8.146825396825383E-4</v>
      </c>
      <c r="I48">
        <f t="shared" si="2"/>
        <v>17</v>
      </c>
      <c r="J48">
        <f>CORREL(C48:C412,G$31:G$395)</f>
        <v>0.93317223198131227</v>
      </c>
      <c r="K48">
        <f t="shared" si="4"/>
        <v>0.56038122474244645</v>
      </c>
      <c r="M48">
        <v>343.78</v>
      </c>
      <c r="N48">
        <v>341.43666666666667</v>
      </c>
    </row>
    <row r="49" spans="1:14" x14ac:dyDescent="0.25">
      <c r="A49" s="1">
        <v>30133</v>
      </c>
      <c r="B49">
        <v>34</v>
      </c>
      <c r="C49" s="2">
        <f t="shared" si="3"/>
        <v>17.333333333333332</v>
      </c>
      <c r="F49">
        <v>-1.4713452380952381E-2</v>
      </c>
      <c r="G49">
        <f>AVERAGE(F44:F55)</f>
        <v>-1.2492857142857158E-3</v>
      </c>
      <c r="I49">
        <f t="shared" si="2"/>
        <v>18</v>
      </c>
      <c r="J49">
        <f>CORREL(C49:C413,G$31:G$395)</f>
        <v>0.93106411878298723</v>
      </c>
      <c r="K49">
        <f t="shared" si="4"/>
        <v>0.56388958923642174</v>
      </c>
      <c r="M49">
        <v>342.23</v>
      </c>
      <c r="N49">
        <v>341.49666666666673</v>
      </c>
    </row>
    <row r="50" spans="1:14" x14ac:dyDescent="0.25">
      <c r="A50" s="1">
        <v>30164</v>
      </c>
      <c r="B50">
        <v>24</v>
      </c>
      <c r="C50" s="2">
        <f t="shared" si="3"/>
        <v>17.25</v>
      </c>
      <c r="F50">
        <v>-2.6264642857142854E-2</v>
      </c>
      <c r="G50">
        <f>AVERAGE(F45:F56)</f>
        <v>-3.7279464285714299E-3</v>
      </c>
      <c r="I50">
        <f t="shared" si="2"/>
        <v>19</v>
      </c>
      <c r="J50">
        <f>CORREL(C50:C414,G$31:G$395)</f>
        <v>0.92902682810951986</v>
      </c>
      <c r="K50">
        <f t="shared" si="4"/>
        <v>0.56546979789944196</v>
      </c>
      <c r="M50">
        <v>340.11</v>
      </c>
      <c r="N50">
        <v>341.59500000000003</v>
      </c>
    </row>
    <row r="51" spans="1:14" x14ac:dyDescent="0.25">
      <c r="A51" s="1">
        <v>30195</v>
      </c>
      <c r="B51">
        <v>20</v>
      </c>
      <c r="C51" s="2">
        <f t="shared" si="3"/>
        <v>17.666666666666668</v>
      </c>
      <c r="F51">
        <v>-1.3279285714285714E-2</v>
      </c>
      <c r="G51">
        <f>AVERAGE(F46:F57)</f>
        <v>-4.5282043650793661E-3</v>
      </c>
      <c r="I51">
        <f t="shared" si="2"/>
        <v>20</v>
      </c>
      <c r="J51">
        <f>CORREL(C51:C415,G$31:G$395)</f>
        <v>0.92706503641348259</v>
      </c>
      <c r="K51">
        <f t="shared" si="4"/>
        <v>0.5649772079316665</v>
      </c>
      <c r="M51">
        <v>338.32</v>
      </c>
      <c r="N51">
        <v>341.65666666666669</v>
      </c>
    </row>
    <row r="52" spans="1:14" x14ac:dyDescent="0.25">
      <c r="A52" s="1">
        <v>30225</v>
      </c>
      <c r="B52">
        <v>21</v>
      </c>
      <c r="C52" s="2">
        <f t="shared" si="3"/>
        <v>19.083333333333332</v>
      </c>
      <c r="F52">
        <v>-2.9392857142857112E-4</v>
      </c>
      <c r="G52">
        <f>AVERAGE(F47:F58)</f>
        <v>-3.6500595238095242E-3</v>
      </c>
      <c r="I52">
        <f t="shared" si="2"/>
        <v>21</v>
      </c>
      <c r="J52">
        <f>CORREL(C52:C416,G$31:G$395)</f>
        <v>0.92517887349546113</v>
      </c>
      <c r="K52">
        <f t="shared" si="4"/>
        <v>0.56239360530108284</v>
      </c>
      <c r="M52">
        <v>338.39</v>
      </c>
      <c r="N52">
        <v>341.76749999999998</v>
      </c>
    </row>
    <row r="53" spans="1:14" x14ac:dyDescent="0.25">
      <c r="A53" s="1">
        <v>30256</v>
      </c>
      <c r="B53">
        <v>9</v>
      </c>
      <c r="C53" s="2">
        <f t="shared" si="3"/>
        <v>19.166666666666668</v>
      </c>
      <c r="F53">
        <v>1.2691428571428571E-2</v>
      </c>
      <c r="G53">
        <f>AVERAGE(F48:F59)</f>
        <v>-1.0935119047619038E-3</v>
      </c>
      <c r="I53">
        <f t="shared" si="2"/>
        <v>22</v>
      </c>
      <c r="J53">
        <f>CORREL(C53:C417,G$31:G$395)</f>
        <v>0.92337072725554969</v>
      </c>
      <c r="K53">
        <f t="shared" si="4"/>
        <v>0.5601125783950619</v>
      </c>
      <c r="M53">
        <v>339.48</v>
      </c>
      <c r="N53">
        <v>341.875</v>
      </c>
    </row>
    <row r="54" spans="1:14" x14ac:dyDescent="0.25">
      <c r="A54" s="1">
        <v>30286</v>
      </c>
      <c r="B54">
        <v>9</v>
      </c>
      <c r="C54" s="2">
        <f t="shared" si="3"/>
        <v>17.583333333333332</v>
      </c>
      <c r="F54">
        <v>1.9135714285714277E-3</v>
      </c>
      <c r="G54">
        <f>AVERAGE(F49:F60)</f>
        <v>2.1946428571428694E-4</v>
      </c>
      <c r="I54">
        <f t="shared" si="2"/>
        <v>23</v>
      </c>
      <c r="J54">
        <f>CORREL(C54:C418,G$31:G$395)</f>
        <v>0.92162129570646101</v>
      </c>
      <c r="K54">
        <f t="shared" si="4"/>
        <v>0.5582073146965999</v>
      </c>
      <c r="M54">
        <v>340.88</v>
      </c>
      <c r="N54">
        <v>342.02</v>
      </c>
    </row>
    <row r="55" spans="1:14" x14ac:dyDescent="0.25">
      <c r="A55" s="1">
        <v>30317</v>
      </c>
      <c r="B55">
        <v>3</v>
      </c>
      <c r="C55" s="2">
        <f t="shared" si="3"/>
        <v>17</v>
      </c>
      <c r="F55">
        <v>-8.8642857142857152E-3</v>
      </c>
      <c r="G55">
        <f>AVERAGE(F50:F61)</f>
        <v>2.8886904761904936E-4</v>
      </c>
      <c r="I55">
        <f t="shared" si="2"/>
        <v>24</v>
      </c>
      <c r="J55">
        <f>CORREL(C55:C419,G$31:G$395)</f>
        <v>0.91993417012838785</v>
      </c>
      <c r="K55">
        <f t="shared" si="4"/>
        <v>0.55679717172540488</v>
      </c>
      <c r="M55">
        <v>341.64</v>
      </c>
      <c r="N55">
        <v>342.18</v>
      </c>
    </row>
    <row r="56" spans="1:14" x14ac:dyDescent="0.25">
      <c r="A56" s="1">
        <v>30348</v>
      </c>
      <c r="B56">
        <v>4</v>
      </c>
      <c r="C56" s="2">
        <f t="shared" si="3"/>
        <v>16.75</v>
      </c>
      <c r="F56">
        <v>-1.9642142857142858E-2</v>
      </c>
      <c r="G56">
        <f>AVERAGE(F51:F62)</f>
        <v>-8.852976190476177E-4</v>
      </c>
      <c r="M56">
        <v>342.87</v>
      </c>
      <c r="N56">
        <v>342.35833333333335</v>
      </c>
    </row>
    <row r="57" spans="1:14" x14ac:dyDescent="0.25">
      <c r="A57" s="1">
        <v>30376</v>
      </c>
      <c r="B57">
        <v>6</v>
      </c>
      <c r="C57" s="2">
        <f t="shared" si="3"/>
        <v>16.333333333333332</v>
      </c>
      <c r="F57">
        <v>-7.2261904761903681E-5</v>
      </c>
      <c r="G57">
        <f>AVERAGE(F52:F63)</f>
        <v>-2.2569940476190459E-3</v>
      </c>
      <c r="M57">
        <v>343.59</v>
      </c>
      <c r="N57">
        <v>342.51249999999999</v>
      </c>
    </row>
    <row r="58" spans="1:14" x14ac:dyDescent="0.25">
      <c r="A58" s="1">
        <v>30407</v>
      </c>
      <c r="B58">
        <v>21</v>
      </c>
      <c r="C58" s="2">
        <f t="shared" si="3"/>
        <v>15.416666666666666</v>
      </c>
      <c r="F58">
        <v>1.9497619047619052E-2</v>
      </c>
      <c r="G58">
        <f>AVERAGE(F53:F64)</f>
        <v>-3.8262202380952358E-3</v>
      </c>
      <c r="M58">
        <v>345.25</v>
      </c>
      <c r="N58">
        <v>342.67166666666668</v>
      </c>
    </row>
    <row r="59" spans="1:14" x14ac:dyDescent="0.25">
      <c r="A59" s="1">
        <v>30437</v>
      </c>
      <c r="B59">
        <v>16</v>
      </c>
      <c r="C59" s="2">
        <f t="shared" si="3"/>
        <v>15.333333333333334</v>
      </c>
      <c r="F59">
        <v>3.9067500000000005E-2</v>
      </c>
      <c r="G59">
        <f>AVERAGE(F54:F65)</f>
        <v>-5.5929761904761873E-3</v>
      </c>
      <c r="M59">
        <v>345.96</v>
      </c>
      <c r="N59">
        <v>342.84249999999997</v>
      </c>
    </row>
    <row r="60" spans="1:14" x14ac:dyDescent="0.25">
      <c r="A60" s="1">
        <v>30468</v>
      </c>
      <c r="B60">
        <v>44</v>
      </c>
      <c r="C60" s="2">
        <f t="shared" si="3"/>
        <v>15.083333333333334</v>
      </c>
      <c r="F60">
        <v>1.2593452380952386E-2</v>
      </c>
      <c r="G60">
        <f>AVERAGE(F55:F66)</f>
        <v>-5.2158333333333301E-3</v>
      </c>
      <c r="M60">
        <v>345.52</v>
      </c>
      <c r="N60">
        <v>343.02500000000003</v>
      </c>
    </row>
    <row r="61" spans="1:14" x14ac:dyDescent="0.25">
      <c r="A61" s="1">
        <v>30498</v>
      </c>
      <c r="B61">
        <v>27</v>
      </c>
      <c r="C61" s="2">
        <f t="shared" si="3"/>
        <v>15.5</v>
      </c>
      <c r="F61">
        <v>-1.3880595238095234E-2</v>
      </c>
      <c r="G61">
        <f>AVERAGE(F56:F67)</f>
        <v>-2.6947916666666635E-3</v>
      </c>
      <c r="M61">
        <v>344.15</v>
      </c>
      <c r="N61">
        <v>343.22583333333336</v>
      </c>
    </row>
    <row r="62" spans="1:14" x14ac:dyDescent="0.25">
      <c r="A62" s="1">
        <v>30529</v>
      </c>
      <c r="B62">
        <v>21</v>
      </c>
      <c r="C62" s="2">
        <f t="shared" si="3"/>
        <v>15.583333333333334</v>
      </c>
      <c r="F62">
        <v>-4.0354642857142853E-2</v>
      </c>
      <c r="G62">
        <f>AVERAGE(F57:F68)</f>
        <v>1.9701488095238127E-3</v>
      </c>
      <c r="M62">
        <v>342.25</v>
      </c>
      <c r="N62">
        <v>343.38416666666672</v>
      </c>
    </row>
    <row r="63" spans="1:14" x14ac:dyDescent="0.25">
      <c r="A63" s="1">
        <v>30560</v>
      </c>
      <c r="B63">
        <v>15</v>
      </c>
      <c r="C63" s="2">
        <f t="shared" si="3"/>
        <v>15.916666666666666</v>
      </c>
      <c r="F63">
        <v>-2.9739642857142853E-2</v>
      </c>
      <c r="G63">
        <f>AVERAGE(F58:F69)</f>
        <v>4.043611111111115E-3</v>
      </c>
      <c r="M63">
        <v>340.17</v>
      </c>
      <c r="N63">
        <v>343.54</v>
      </c>
    </row>
    <row r="64" spans="1:14" x14ac:dyDescent="0.25">
      <c r="A64" s="1">
        <v>30590</v>
      </c>
      <c r="B64">
        <v>10</v>
      </c>
      <c r="C64" s="2">
        <f t="shared" si="3"/>
        <v>14.833333333333334</v>
      </c>
      <c r="F64">
        <v>-1.9124642857142854E-2</v>
      </c>
      <c r="G64">
        <f>AVERAGE(F59:F70)</f>
        <v>3.5255952380952409E-3</v>
      </c>
      <c r="M64">
        <v>340.3</v>
      </c>
      <c r="N64">
        <v>306.43666666666672</v>
      </c>
    </row>
    <row r="65" spans="1:14" x14ac:dyDescent="0.25">
      <c r="A65" s="1">
        <v>30621</v>
      </c>
      <c r="B65">
        <v>8</v>
      </c>
      <c r="C65" s="2">
        <f t="shared" si="3"/>
        <v>14.5</v>
      </c>
      <c r="F65">
        <v>-8.5096428571428545E-3</v>
      </c>
      <c r="G65">
        <f>AVERAGE(F60:F71)</f>
        <v>4.1610119047619286E-4</v>
      </c>
      <c r="M65">
        <v>341.53</v>
      </c>
      <c r="N65">
        <v>306.56916666666672</v>
      </c>
    </row>
    <row r="66" spans="1:14" x14ac:dyDescent="0.25">
      <c r="A66" s="1">
        <v>30651</v>
      </c>
      <c r="B66">
        <v>6</v>
      </c>
      <c r="C66" s="2">
        <f t="shared" si="3"/>
        <v>15.25</v>
      </c>
      <c r="F66">
        <v>6.4392857142857168E-3</v>
      </c>
      <c r="G66">
        <f>AVERAGE(F61:F72)</f>
        <v>-6.8291666666666468E-4</v>
      </c>
      <c r="M66">
        <v>343.07</v>
      </c>
      <c r="N66">
        <v>306.69083333333339</v>
      </c>
    </row>
    <row r="67" spans="1:14" x14ac:dyDescent="0.25">
      <c r="A67" s="1">
        <v>30682</v>
      </c>
      <c r="B67">
        <v>8</v>
      </c>
      <c r="C67" s="2">
        <f t="shared" si="3"/>
        <v>15.083333333333334</v>
      </c>
      <c r="F67">
        <v>2.1388214285714288E-2</v>
      </c>
      <c r="G67">
        <f>AVERAGE(F62:F73)</f>
        <v>2.285416666666681E-4</v>
      </c>
      <c r="M67">
        <v>344.05</v>
      </c>
      <c r="N67">
        <v>306.80750000000006</v>
      </c>
    </row>
    <row r="68" spans="1:14" x14ac:dyDescent="0.25">
      <c r="A68" s="1">
        <v>30713</v>
      </c>
      <c r="B68">
        <v>5</v>
      </c>
      <c r="C68" s="2">
        <f t="shared" si="3"/>
        <v>15.5</v>
      </c>
      <c r="F68">
        <v>3.633714285714286E-2</v>
      </c>
      <c r="G68">
        <f>AVERAGE(F63:F74)</f>
        <v>3.1504761904761914E-3</v>
      </c>
      <c r="M68">
        <v>344.77</v>
      </c>
      <c r="N68">
        <v>306.88666666666671</v>
      </c>
    </row>
    <row r="69" spans="1:14" x14ac:dyDescent="0.25">
      <c r="A69" s="1">
        <v>30742</v>
      </c>
      <c r="B69">
        <v>10</v>
      </c>
      <c r="C69" s="2">
        <f t="shared" si="3"/>
        <v>15.75</v>
      </c>
      <c r="F69">
        <v>2.4809285714285714E-2</v>
      </c>
      <c r="G69">
        <f>AVERAGE(F64:F75)</f>
        <v>6.0423710317460315E-3</v>
      </c>
      <c r="M69">
        <v>345.46</v>
      </c>
      <c r="N69">
        <v>306.98499999999996</v>
      </c>
    </row>
    <row r="70" spans="1:14" x14ac:dyDescent="0.25">
      <c r="A70" s="1">
        <v>30773</v>
      </c>
      <c r="B70">
        <v>8</v>
      </c>
      <c r="C70" s="2">
        <f t="shared" si="3"/>
        <v>16.583333333333332</v>
      </c>
      <c r="F70">
        <v>1.3281428571428571E-2</v>
      </c>
      <c r="G70">
        <f>AVERAGE(F65:F76)</f>
        <v>8.9042261904761898E-3</v>
      </c>
      <c r="M70">
        <v>-99.99</v>
      </c>
      <c r="N70">
        <v>307.09999999999997</v>
      </c>
    </row>
    <row r="71" spans="1:14" x14ac:dyDescent="0.25">
      <c r="A71" s="1">
        <v>30803</v>
      </c>
      <c r="B71">
        <v>12</v>
      </c>
      <c r="C71" s="2">
        <f t="shared" si="3"/>
        <v>16.916666666666668</v>
      </c>
      <c r="F71">
        <v>1.7535714285714273E-3</v>
      </c>
      <c r="G71">
        <f>AVERAGE(F66:F77)</f>
        <v>1.1736041666666667E-2</v>
      </c>
      <c r="M71">
        <v>347.55</v>
      </c>
      <c r="N71">
        <v>307.22749999999996</v>
      </c>
    </row>
    <row r="72" spans="1:14" x14ac:dyDescent="0.25">
      <c r="A72" s="1">
        <v>30834</v>
      </c>
      <c r="B72">
        <v>53</v>
      </c>
      <c r="C72" s="2">
        <f t="shared" si="3"/>
        <v>16.916666666666668</v>
      </c>
      <c r="F72">
        <v>-5.9476190476190577E-4</v>
      </c>
      <c r="G72">
        <f>AVERAGE(F67:F78)</f>
        <v>1.3612043650793651E-2</v>
      </c>
      <c r="M72">
        <v>346.98</v>
      </c>
      <c r="N72">
        <v>307.34999999999997</v>
      </c>
    </row>
    <row r="73" spans="1:14" x14ac:dyDescent="0.25">
      <c r="A73" s="1">
        <v>30864</v>
      </c>
      <c r="B73">
        <v>25</v>
      </c>
      <c r="C73" s="2">
        <f t="shared" si="3"/>
        <v>17.083333333333332</v>
      </c>
      <c r="F73">
        <v>-2.943095238095239E-3</v>
      </c>
      <c r="G73">
        <f>AVERAGE(F68:F79)</f>
        <v>1.4532232142857144E-2</v>
      </c>
      <c r="M73">
        <v>345.55</v>
      </c>
      <c r="N73">
        <v>307.45</v>
      </c>
    </row>
    <row r="74" spans="1:14" x14ac:dyDescent="0.25">
      <c r="A74" s="1">
        <v>30895</v>
      </c>
      <c r="B74">
        <v>26</v>
      </c>
      <c r="C74" s="2">
        <f t="shared" si="3"/>
        <v>17</v>
      </c>
      <c r="F74">
        <v>-5.2914285714285719E-3</v>
      </c>
      <c r="G74">
        <f>AVERAGE(F69:F80)</f>
        <v>1.4496607142857143E-2</v>
      </c>
      <c r="M74">
        <v>343.2</v>
      </c>
      <c r="N74">
        <v>307.55749999999995</v>
      </c>
    </row>
    <row r="75" spans="1:14" x14ac:dyDescent="0.25">
      <c r="A75" s="1">
        <v>30926</v>
      </c>
      <c r="B75">
        <v>18</v>
      </c>
      <c r="C75" s="2">
        <f t="shared" si="3"/>
        <v>16.666666666666668</v>
      </c>
      <c r="F75">
        <v>4.9630952380952361E-3</v>
      </c>
      <c r="G75">
        <f>AVERAGE(F70:F81)</f>
        <v>1.5355873015873017E-2</v>
      </c>
      <c r="M75">
        <v>341.35</v>
      </c>
      <c r="N75">
        <v>307.74083333333334</v>
      </c>
    </row>
    <row r="76" spans="1:14" x14ac:dyDescent="0.25">
      <c r="A76" s="1">
        <v>30956</v>
      </c>
      <c r="B76">
        <v>20</v>
      </c>
      <c r="C76" s="2">
        <f t="shared" si="3"/>
        <v>16.833333333333332</v>
      </c>
      <c r="F76">
        <v>1.5217619047619044E-2</v>
      </c>
      <c r="G76">
        <f>AVERAGE(F71:F82)</f>
        <v>1.7110029761904764E-2</v>
      </c>
      <c r="M76">
        <v>341.68</v>
      </c>
      <c r="N76">
        <v>345.09</v>
      </c>
    </row>
    <row r="77" spans="1:14" x14ac:dyDescent="0.25">
      <c r="A77" s="1">
        <v>30987</v>
      </c>
      <c r="B77">
        <v>12</v>
      </c>
      <c r="C77" s="2">
        <f t="shared" ref="C77:C140" si="5">AVERAGE(B72:B83)</f>
        <v>17.166666666666668</v>
      </c>
      <c r="F77">
        <v>2.5472142857142853E-2</v>
      </c>
      <c r="G77">
        <f>AVERAGE(F72:F83)</f>
        <v>1.9759077380952381E-2</v>
      </c>
      <c r="M77">
        <v>343.06</v>
      </c>
      <c r="N77">
        <v>345.20416666666665</v>
      </c>
    </row>
    <row r="78" spans="1:14" x14ac:dyDescent="0.25">
      <c r="A78" s="1">
        <v>31017</v>
      </c>
      <c r="B78">
        <v>6</v>
      </c>
      <c r="C78" s="2">
        <f t="shared" si="5"/>
        <v>18.916666666666668</v>
      </c>
      <c r="F78">
        <v>2.8951309523809522E-2</v>
      </c>
      <c r="G78">
        <f>AVERAGE(F73:F84)</f>
        <v>2.2376537698412701E-2</v>
      </c>
      <c r="M78">
        <v>344.54</v>
      </c>
      <c r="N78">
        <v>345.32249999999999</v>
      </c>
    </row>
    <row r="79" spans="1:14" x14ac:dyDescent="0.25">
      <c r="A79" s="1">
        <v>31048</v>
      </c>
      <c r="B79">
        <v>10</v>
      </c>
      <c r="C79" s="2">
        <f t="shared" si="5"/>
        <v>19.916666666666668</v>
      </c>
      <c r="F79">
        <v>3.2430476190476197E-2</v>
      </c>
      <c r="G79">
        <f>AVERAGE(F74:F85)</f>
        <v>2.4962410714285715E-2</v>
      </c>
      <c r="M79">
        <v>345.25</v>
      </c>
      <c r="N79">
        <v>345.41499999999996</v>
      </c>
    </row>
    <row r="80" spans="1:14" x14ac:dyDescent="0.25">
      <c r="A80" s="1">
        <v>31079</v>
      </c>
      <c r="B80">
        <v>4</v>
      </c>
      <c r="C80" s="2">
        <f t="shared" si="5"/>
        <v>19.833333333333332</v>
      </c>
      <c r="F80">
        <v>3.5909642857142862E-2</v>
      </c>
      <c r="G80">
        <f>AVERAGE(F75:F86)</f>
        <v>2.7516696428571425E-2</v>
      </c>
      <c r="M80">
        <v>346.06</v>
      </c>
      <c r="N80">
        <v>345.55250000000001</v>
      </c>
    </row>
    <row r="81" spans="1:14" x14ac:dyDescent="0.25">
      <c r="A81" s="1">
        <v>31107</v>
      </c>
      <c r="B81">
        <v>6</v>
      </c>
      <c r="C81" s="2">
        <f t="shared" si="5"/>
        <v>19.916666666666668</v>
      </c>
      <c r="F81">
        <v>3.5120476190476195E-2</v>
      </c>
      <c r="G81">
        <f>AVERAGE(F76:F87)</f>
        <v>2.823218253968254E-2</v>
      </c>
      <c r="M81">
        <v>347.66</v>
      </c>
      <c r="N81">
        <v>345.70666666666665</v>
      </c>
    </row>
    <row r="82" spans="1:14" x14ac:dyDescent="0.25">
      <c r="A82" s="1">
        <v>31138</v>
      </c>
      <c r="B82">
        <v>10</v>
      </c>
      <c r="C82" s="2">
        <f t="shared" si="5"/>
        <v>19.833333333333332</v>
      </c>
      <c r="F82">
        <v>3.4331309523809521E-2</v>
      </c>
      <c r="G82">
        <f>AVERAGE(F77:F88)</f>
        <v>2.7108869047619045E-2</v>
      </c>
      <c r="M82">
        <v>348.2</v>
      </c>
      <c r="N82">
        <v>345.82333333333332</v>
      </c>
    </row>
    <row r="83" spans="1:14" x14ac:dyDescent="0.25">
      <c r="A83" s="1">
        <v>31168</v>
      </c>
      <c r="B83">
        <v>16</v>
      </c>
      <c r="C83" s="2">
        <f t="shared" si="5"/>
        <v>19.75</v>
      </c>
      <c r="F83">
        <v>3.3542142857142854E-2</v>
      </c>
      <c r="G83">
        <f>AVERAGE(F78:F89)</f>
        <v>2.4146755952380954E-2</v>
      </c>
      <c r="M83">
        <v>348.92</v>
      </c>
      <c r="N83">
        <v>345.93499999999995</v>
      </c>
    </row>
    <row r="84" spans="1:14" x14ac:dyDescent="0.25">
      <c r="A84" s="1">
        <v>31199</v>
      </c>
      <c r="B84">
        <v>74</v>
      </c>
      <c r="C84" s="2">
        <f t="shared" si="5"/>
        <v>20.083333333333332</v>
      </c>
      <c r="F84">
        <v>3.08147619047619E-2</v>
      </c>
      <c r="G84">
        <f>AVERAGE(F79:F90)</f>
        <v>2.1641369047619045E-2</v>
      </c>
      <c r="M84">
        <v>348.4</v>
      </c>
      <c r="N84">
        <v>346.04166666666669</v>
      </c>
    </row>
    <row r="85" spans="1:14" x14ac:dyDescent="0.25">
      <c r="A85" s="1">
        <v>31229</v>
      </c>
      <c r="B85">
        <v>37</v>
      </c>
      <c r="C85" s="2">
        <f t="shared" si="5"/>
        <v>19.833333333333332</v>
      </c>
      <c r="F85">
        <v>2.808738095238095E-2</v>
      </c>
      <c r="G85">
        <f>AVERAGE(F80:F91)</f>
        <v>1.9592708333333334E-2</v>
      </c>
      <c r="M85">
        <v>346.66</v>
      </c>
      <c r="N85">
        <v>346.14916666666664</v>
      </c>
    </row>
    <row r="86" spans="1:14" x14ac:dyDescent="0.25">
      <c r="A86" s="1">
        <v>31260</v>
      </c>
      <c r="B86">
        <v>25</v>
      </c>
      <c r="C86" s="2">
        <f t="shared" si="5"/>
        <v>20.333333333333332</v>
      </c>
      <c r="F86">
        <v>2.5360000000000001E-2</v>
      </c>
      <c r="G86">
        <f>AVERAGE(F81:F92)</f>
        <v>1.8000773809523814E-2</v>
      </c>
      <c r="M86">
        <v>344.85</v>
      </c>
      <c r="N86">
        <v>346.23833333333329</v>
      </c>
    </row>
    <row r="87" spans="1:14" x14ac:dyDescent="0.25">
      <c r="A87" s="1">
        <v>31291</v>
      </c>
      <c r="B87">
        <v>19</v>
      </c>
      <c r="C87" s="2">
        <f t="shared" si="5"/>
        <v>20.583333333333332</v>
      </c>
      <c r="F87">
        <v>1.3548928571428573E-2</v>
      </c>
      <c r="G87">
        <f>AVERAGE(F82:F93)</f>
        <v>1.7030863095238099E-2</v>
      </c>
      <c r="M87">
        <v>343.2</v>
      </c>
      <c r="N87">
        <v>346.27083333333331</v>
      </c>
    </row>
    <row r="88" spans="1:14" x14ac:dyDescent="0.25">
      <c r="A88" s="1">
        <v>31321</v>
      </c>
      <c r="B88">
        <v>19</v>
      </c>
      <c r="C88" s="2">
        <f t="shared" si="5"/>
        <v>21.083333333333332</v>
      </c>
      <c r="F88">
        <v>1.7378571428571452E-3</v>
      </c>
      <c r="G88">
        <f>AVERAGE(F83:F94)</f>
        <v>1.6682976190476193E-2</v>
      </c>
      <c r="M88">
        <v>343.08</v>
      </c>
      <c r="N88">
        <v>346.4016666666667</v>
      </c>
    </row>
    <row r="89" spans="1:14" x14ac:dyDescent="0.25">
      <c r="A89" s="1">
        <v>31352</v>
      </c>
      <c r="B89">
        <v>11</v>
      </c>
      <c r="C89" s="2">
        <f t="shared" si="5"/>
        <v>20.833333333333332</v>
      </c>
      <c r="F89">
        <v>-1.0073214285714283E-2</v>
      </c>
      <c r="G89">
        <f>AVERAGE(F84:F95)</f>
        <v>1.6957113095238095E-2</v>
      </c>
      <c r="M89">
        <v>344.4</v>
      </c>
      <c r="N89">
        <v>346.53583333333336</v>
      </c>
    </row>
    <row r="90" spans="1:14" x14ac:dyDescent="0.25">
      <c r="A90" s="1">
        <v>31382</v>
      </c>
      <c r="B90">
        <v>10</v>
      </c>
      <c r="C90" s="2">
        <f t="shared" si="5"/>
        <v>18.916666666666668</v>
      </c>
      <c r="F90">
        <v>-1.1133333333333308E-3</v>
      </c>
      <c r="G90">
        <f>AVERAGE(F85:F96)</f>
        <v>1.6909494047619048E-2</v>
      </c>
      <c r="M90">
        <v>345.82</v>
      </c>
      <c r="N90">
        <v>346.66083333333336</v>
      </c>
    </row>
    <row r="91" spans="1:14" x14ac:dyDescent="0.25">
      <c r="A91" s="1">
        <v>31413</v>
      </c>
      <c r="B91">
        <v>7</v>
      </c>
      <c r="C91" s="2">
        <f t="shared" si="5"/>
        <v>17.916666666666668</v>
      </c>
      <c r="F91">
        <v>7.846547619047621E-3</v>
      </c>
      <c r="G91">
        <f>AVERAGE(F86:F97)</f>
        <v>1.654011904761905E-2</v>
      </c>
      <c r="M91">
        <v>346.54</v>
      </c>
      <c r="N91">
        <v>346.78166666666669</v>
      </c>
    </row>
    <row r="92" spans="1:14" x14ac:dyDescent="0.25">
      <c r="A92" s="1">
        <v>31444</v>
      </c>
      <c r="B92">
        <v>10</v>
      </c>
      <c r="C92" s="2">
        <f t="shared" si="5"/>
        <v>18.083333333333332</v>
      </c>
      <c r="F92">
        <v>1.6806428571428573E-2</v>
      </c>
      <c r="G92">
        <f>AVERAGE(F87:F98)</f>
        <v>1.5848988095238097E-2</v>
      </c>
      <c r="M92">
        <v>347.13</v>
      </c>
      <c r="N92">
        <v>346.88499999999999</v>
      </c>
    </row>
    <row r="93" spans="1:14" x14ac:dyDescent="0.25">
      <c r="A93" s="1">
        <v>31472</v>
      </c>
      <c r="B93">
        <v>9</v>
      </c>
      <c r="C93" s="2">
        <f t="shared" si="5"/>
        <v>18</v>
      </c>
      <c r="F93">
        <v>2.3481547619047621E-2</v>
      </c>
      <c r="G93">
        <f>AVERAGE(F88:F99)</f>
        <v>1.5200277777777778E-2</v>
      </c>
      <c r="M93">
        <v>348.05</v>
      </c>
      <c r="N93">
        <v>347.03583333333336</v>
      </c>
    </row>
    <row r="94" spans="1:14" x14ac:dyDescent="0.25">
      <c r="A94" s="1">
        <v>31503</v>
      </c>
      <c r="B94">
        <v>16</v>
      </c>
      <c r="C94" s="2">
        <f t="shared" si="5"/>
        <v>18.583333333333332</v>
      </c>
      <c r="F94">
        <v>3.0156666666666665E-2</v>
      </c>
      <c r="G94">
        <f>AVERAGE(F89:F100)</f>
        <v>1.4593988095238092E-2</v>
      </c>
      <c r="M94">
        <v>349.77</v>
      </c>
      <c r="N94">
        <v>347.1516666666667</v>
      </c>
    </row>
    <row r="95" spans="1:14" x14ac:dyDescent="0.25">
      <c r="A95" s="1">
        <v>31533</v>
      </c>
      <c r="B95">
        <v>13</v>
      </c>
      <c r="C95" s="2">
        <f t="shared" si="5"/>
        <v>18.583333333333332</v>
      </c>
      <c r="F95">
        <v>3.6831785714285713E-2</v>
      </c>
      <c r="G95">
        <f>AVERAGE(F90:F101)</f>
        <v>1.4030119047619043E-2</v>
      </c>
      <c r="M95">
        <v>350.53</v>
      </c>
      <c r="N95">
        <v>347.27333333333337</v>
      </c>
    </row>
    <row r="96" spans="1:14" x14ac:dyDescent="0.25">
      <c r="A96" s="1">
        <v>31564</v>
      </c>
      <c r="B96">
        <v>51</v>
      </c>
      <c r="C96" s="2">
        <f t="shared" si="5"/>
        <v>18.5</v>
      </c>
      <c r="F96">
        <v>3.024333333333333E-2</v>
      </c>
      <c r="G96">
        <f>AVERAGE(F91:F102)</f>
        <v>1.3512698412698409E-2</v>
      </c>
      <c r="M96">
        <v>349.9</v>
      </c>
      <c r="N96">
        <v>347.38416666666672</v>
      </c>
    </row>
    <row r="97" spans="1:14" x14ac:dyDescent="0.25">
      <c r="A97" s="1">
        <v>31594</v>
      </c>
      <c r="B97">
        <v>25</v>
      </c>
      <c r="C97" s="2">
        <f t="shared" si="5"/>
        <v>18.916666666666668</v>
      </c>
      <c r="F97">
        <v>2.3654880952380952E-2</v>
      </c>
      <c r="G97">
        <f>AVERAGE(F92:F103)</f>
        <v>1.3041726190476185E-2</v>
      </c>
      <c r="M97">
        <v>348.11</v>
      </c>
      <c r="N97">
        <v>347.53750000000008</v>
      </c>
    </row>
    <row r="98" spans="1:14" x14ac:dyDescent="0.25">
      <c r="A98" s="1">
        <v>31625</v>
      </c>
      <c r="B98">
        <v>27</v>
      </c>
      <c r="C98" s="2">
        <f t="shared" si="5"/>
        <v>18.416666666666668</v>
      </c>
      <c r="F98">
        <v>1.7066428571428569E-2</v>
      </c>
      <c r="G98">
        <f>AVERAGE(F93:F104)</f>
        <v>1.2617202380952375E-2</v>
      </c>
      <c r="M98">
        <v>346.09</v>
      </c>
      <c r="N98">
        <v>347.66833333333335</v>
      </c>
    </row>
    <row r="99" spans="1:14" x14ac:dyDescent="0.25">
      <c r="A99" s="1">
        <v>31656</v>
      </c>
      <c r="B99">
        <v>18</v>
      </c>
      <c r="C99" s="2">
        <f t="shared" si="5"/>
        <v>18.5</v>
      </c>
      <c r="F99">
        <v>5.7644047619047579E-3</v>
      </c>
      <c r="G99">
        <f>AVERAGE(F94:F105)</f>
        <v>1.1497172619047617E-2</v>
      </c>
      <c r="M99">
        <v>345.01</v>
      </c>
      <c r="N99">
        <v>347.80750000000006</v>
      </c>
    </row>
    <row r="100" spans="1:14" x14ac:dyDescent="0.25">
      <c r="A100" s="1">
        <v>31686</v>
      </c>
      <c r="B100">
        <v>26</v>
      </c>
      <c r="C100" s="2">
        <f t="shared" si="5"/>
        <v>18.583333333333332</v>
      </c>
      <c r="F100">
        <v>-5.5376190476190542E-3</v>
      </c>
      <c r="G100">
        <f>AVERAGE(F95:F106)</f>
        <v>9.6816369047618995E-3</v>
      </c>
      <c r="M100">
        <v>344.47</v>
      </c>
      <c r="N100">
        <v>347.93666666666667</v>
      </c>
    </row>
    <row r="101" spans="1:14" x14ac:dyDescent="0.25">
      <c r="A101" s="1">
        <v>31717</v>
      </c>
      <c r="B101">
        <v>11</v>
      </c>
      <c r="C101" s="2">
        <f t="shared" si="5"/>
        <v>19</v>
      </c>
      <c r="F101">
        <v>-1.6839642857142866E-2</v>
      </c>
      <c r="G101">
        <f>AVERAGE(F96:F107)</f>
        <v>7.1705952380952337E-3</v>
      </c>
      <c r="M101">
        <v>345.86</v>
      </c>
      <c r="N101">
        <v>348.07083333333338</v>
      </c>
    </row>
    <row r="102" spans="1:14" x14ac:dyDescent="0.25">
      <c r="A102" s="1">
        <v>31747</v>
      </c>
      <c r="B102">
        <v>9</v>
      </c>
      <c r="C102" s="2">
        <f t="shared" si="5"/>
        <v>18.583333333333332</v>
      </c>
      <c r="F102">
        <v>-7.3223809523809595E-3</v>
      </c>
      <c r="G102">
        <f>AVERAGE(F97:F108)</f>
        <v>5.2155257936507896E-3</v>
      </c>
      <c r="M102">
        <v>347.15</v>
      </c>
      <c r="N102">
        <v>348.21333333333331</v>
      </c>
    </row>
    <row r="103" spans="1:14" x14ac:dyDescent="0.25">
      <c r="A103" s="1">
        <v>31778</v>
      </c>
      <c r="B103">
        <v>12</v>
      </c>
      <c r="C103" s="2">
        <f t="shared" si="5"/>
        <v>19.916666666666668</v>
      </c>
      <c r="F103">
        <v>2.194880952380946E-3</v>
      </c>
      <c r="G103">
        <f>AVERAGE(F98:F109)</f>
        <v>3.8164285714285665E-3</v>
      </c>
      <c r="M103">
        <v>348.38</v>
      </c>
      <c r="N103">
        <v>348.3633333333334</v>
      </c>
    </row>
    <row r="104" spans="1:14" x14ac:dyDescent="0.25">
      <c r="A104" s="1">
        <v>31809</v>
      </c>
      <c r="B104">
        <v>4</v>
      </c>
      <c r="C104" s="2">
        <f t="shared" si="5"/>
        <v>20.5</v>
      </c>
      <c r="F104">
        <v>1.1712142857142852E-2</v>
      </c>
      <c r="G104">
        <f>AVERAGE(F99:F110)</f>
        <v>2.9733035714285664E-3</v>
      </c>
      <c r="M104">
        <v>348.7</v>
      </c>
      <c r="N104">
        <v>348.50916666666666</v>
      </c>
    </row>
    <row r="105" spans="1:14" x14ac:dyDescent="0.25">
      <c r="A105" s="1">
        <v>31837</v>
      </c>
      <c r="B105">
        <v>10</v>
      </c>
      <c r="C105" s="2">
        <f t="shared" si="5"/>
        <v>20</v>
      </c>
      <c r="F105">
        <v>1.0041190476190473E-2</v>
      </c>
      <c r="G105">
        <f>AVERAGE(F100:F111)</f>
        <v>3.4627678571428531E-3</v>
      </c>
      <c r="M105">
        <v>349.72</v>
      </c>
      <c r="N105">
        <v>348.63500000000005</v>
      </c>
    </row>
    <row r="106" spans="1:14" x14ac:dyDescent="0.25">
      <c r="A106" s="1">
        <v>31868</v>
      </c>
      <c r="B106">
        <v>17</v>
      </c>
      <c r="C106" s="2">
        <f t="shared" si="5"/>
        <v>20.166666666666668</v>
      </c>
      <c r="F106">
        <v>8.370238095238092E-3</v>
      </c>
      <c r="G106">
        <f>AVERAGE(F101:F112)</f>
        <v>5.2848214285714243E-3</v>
      </c>
      <c r="M106">
        <v>351.32</v>
      </c>
      <c r="N106">
        <v>348.81666666666666</v>
      </c>
    </row>
    <row r="107" spans="1:14" x14ac:dyDescent="0.25">
      <c r="A107" s="1">
        <v>31898</v>
      </c>
      <c r="B107">
        <v>18</v>
      </c>
      <c r="C107" s="2">
        <f t="shared" si="5"/>
        <v>20.583333333333332</v>
      </c>
      <c r="F107">
        <v>6.6992857142857114E-3</v>
      </c>
      <c r="G107">
        <f>AVERAGE(F102:F113)</f>
        <v>8.439464285714281E-3</v>
      </c>
      <c r="M107">
        <v>352.14</v>
      </c>
      <c r="N107">
        <v>348.99166666666662</v>
      </c>
    </row>
    <row r="108" spans="1:14" x14ac:dyDescent="0.25">
      <c r="A108" s="1">
        <v>31929</v>
      </c>
      <c r="B108">
        <v>46</v>
      </c>
      <c r="C108" s="2">
        <f t="shared" si="5"/>
        <v>20.75</v>
      </c>
      <c r="F108">
        <v>6.7824999999999969E-3</v>
      </c>
      <c r="G108">
        <f>AVERAGE(F103:F114)</f>
        <v>1.0894672619047615E-2</v>
      </c>
      <c r="M108">
        <v>351.61</v>
      </c>
      <c r="N108">
        <v>349.16083333333336</v>
      </c>
    </row>
    <row r="109" spans="1:14" x14ac:dyDescent="0.25">
      <c r="A109" s="1">
        <v>31959</v>
      </c>
      <c r="B109">
        <v>41</v>
      </c>
      <c r="C109" s="2">
        <f t="shared" si="5"/>
        <v>20.75</v>
      </c>
      <c r="F109">
        <v>6.8657142857142832E-3</v>
      </c>
      <c r="G109">
        <f>AVERAGE(F104:F115)</f>
        <v>1.2650446428571426E-2</v>
      </c>
      <c r="M109">
        <v>349.91</v>
      </c>
      <c r="N109">
        <v>349.32750000000004</v>
      </c>
    </row>
    <row r="110" spans="1:14" x14ac:dyDescent="0.25">
      <c r="A110" s="1">
        <v>31990</v>
      </c>
      <c r="B110">
        <v>34</v>
      </c>
      <c r="C110" s="2">
        <f t="shared" si="5"/>
        <v>20.833333333333332</v>
      </c>
      <c r="F110">
        <v>6.9489285714285694E-3</v>
      </c>
      <c r="G110">
        <f>AVERAGE(F105:F116)</f>
        <v>1.3706785714285711E-2</v>
      </c>
      <c r="M110">
        <v>347.84</v>
      </c>
      <c r="N110">
        <v>349.57583333333332</v>
      </c>
    </row>
    <row r="111" spans="1:14" x14ac:dyDescent="0.25">
      <c r="A111" s="1">
        <v>32021</v>
      </c>
      <c r="B111">
        <v>12</v>
      </c>
      <c r="C111" s="2">
        <f t="shared" si="5"/>
        <v>21.166666666666668</v>
      </c>
      <c r="F111">
        <v>1.163797619047619E-2</v>
      </c>
      <c r="G111">
        <f>AVERAGE(F106:F117)</f>
        <v>1.4799573412698412E-2</v>
      </c>
      <c r="M111">
        <v>346.52</v>
      </c>
      <c r="N111">
        <v>349.78583333333336</v>
      </c>
    </row>
    <row r="112" spans="1:14" x14ac:dyDescent="0.25">
      <c r="A112" s="1">
        <v>32051</v>
      </c>
      <c r="B112">
        <v>28</v>
      </c>
      <c r="C112" s="2">
        <f t="shared" si="5"/>
        <v>20.5</v>
      </c>
      <c r="F112">
        <v>1.6327023809523809E-2</v>
      </c>
      <c r="G112">
        <f>AVERAGE(F107:F118)</f>
        <v>1.5928809523809522E-2</v>
      </c>
      <c r="M112">
        <v>346.65</v>
      </c>
      <c r="N112">
        <v>349.98083333333329</v>
      </c>
    </row>
    <row r="113" spans="1:14" x14ac:dyDescent="0.25">
      <c r="A113" s="1">
        <v>32082</v>
      </c>
      <c r="B113">
        <v>16</v>
      </c>
      <c r="C113" s="2">
        <f t="shared" si="5"/>
        <v>19.916666666666668</v>
      </c>
      <c r="F113">
        <v>2.1016071428571426E-2</v>
      </c>
      <c r="G113">
        <f>AVERAGE(F108:F119)</f>
        <v>1.7094494047619046E-2</v>
      </c>
      <c r="M113">
        <v>347.96</v>
      </c>
      <c r="N113">
        <v>350.15083333333331</v>
      </c>
    </row>
    <row r="114" spans="1:14" x14ac:dyDescent="0.25">
      <c r="A114" s="1">
        <v>32112</v>
      </c>
      <c r="B114">
        <v>11</v>
      </c>
      <c r="C114" s="2">
        <f t="shared" si="5"/>
        <v>20.5</v>
      </c>
      <c r="F114">
        <v>2.2140119047619044E-2</v>
      </c>
      <c r="G114">
        <f>AVERAGE(F109:F120)</f>
        <v>1.8757380952380949E-2</v>
      </c>
      <c r="M114">
        <v>349.18</v>
      </c>
      <c r="N114">
        <v>350.32333333333327</v>
      </c>
    </row>
    <row r="115" spans="1:14" x14ac:dyDescent="0.25">
      <c r="A115" s="1">
        <v>32143</v>
      </c>
      <c r="B115">
        <v>12</v>
      </c>
      <c r="C115" s="2">
        <f t="shared" si="5"/>
        <v>20</v>
      </c>
      <c r="F115">
        <v>2.3264166666666666E-2</v>
      </c>
      <c r="G115">
        <f>AVERAGE(F110:F121)</f>
        <v>2.0917470238095235E-2</v>
      </c>
      <c r="M115">
        <v>350.38</v>
      </c>
      <c r="N115">
        <v>350.54583333333329</v>
      </c>
    </row>
    <row r="116" spans="1:14" x14ac:dyDescent="0.25">
      <c r="A116" s="1">
        <v>32174</v>
      </c>
      <c r="B116">
        <v>5</v>
      </c>
      <c r="C116" s="2">
        <f t="shared" si="5"/>
        <v>21.083333333333332</v>
      </c>
      <c r="F116">
        <v>2.4388214285714284E-2</v>
      </c>
      <c r="G116">
        <f>AVERAGE(F111:F122)</f>
        <v>2.35747619047619E-2</v>
      </c>
      <c r="M116">
        <v>351.68</v>
      </c>
      <c r="N116">
        <v>350.78083333333325</v>
      </c>
    </row>
    <row r="117" spans="1:14" x14ac:dyDescent="0.25">
      <c r="A117" s="1">
        <v>32203</v>
      </c>
      <c r="B117">
        <v>14</v>
      </c>
      <c r="C117" s="2">
        <f t="shared" si="5"/>
        <v>21.583333333333332</v>
      </c>
      <c r="F117">
        <v>2.3154642857142856E-2</v>
      </c>
      <c r="G117">
        <f>AVERAGE(F112:F123)</f>
        <v>2.5881686507936503E-2</v>
      </c>
      <c r="M117">
        <v>352.24</v>
      </c>
      <c r="N117">
        <v>350.98999999999995</v>
      </c>
    </row>
    <row r="118" spans="1:14" x14ac:dyDescent="0.25">
      <c r="A118" s="1">
        <v>32234</v>
      </c>
      <c r="B118">
        <v>9</v>
      </c>
      <c r="C118" s="2">
        <f t="shared" si="5"/>
        <v>22.416666666666668</v>
      </c>
      <c r="F118">
        <v>2.1921071428571425E-2</v>
      </c>
      <c r="G118">
        <f>AVERAGE(F113:F124)</f>
        <v>2.7838244047619046E-2</v>
      </c>
      <c r="M118">
        <v>353.66</v>
      </c>
      <c r="N118">
        <v>351.19249999999994</v>
      </c>
    </row>
    <row r="119" spans="1:14" x14ac:dyDescent="0.25">
      <c r="A119" s="1">
        <v>32264</v>
      </c>
      <c r="B119">
        <v>11</v>
      </c>
      <c r="C119" s="2">
        <f t="shared" si="5"/>
        <v>22.416666666666668</v>
      </c>
      <c r="F119">
        <v>2.0687499999999998E-2</v>
      </c>
      <c r="G119">
        <f>AVERAGE(F114:F125)</f>
        <v>2.9444434523809526E-2</v>
      </c>
      <c r="M119">
        <v>354.18</v>
      </c>
      <c r="N119">
        <v>351.37499999999994</v>
      </c>
    </row>
    <row r="120" spans="1:14" x14ac:dyDescent="0.25">
      <c r="A120" s="1">
        <v>32295</v>
      </c>
      <c r="B120">
        <v>53</v>
      </c>
      <c r="C120" s="2">
        <f t="shared" si="5"/>
        <v>22.25</v>
      </c>
      <c r="F120">
        <v>2.6737142857142859E-2</v>
      </c>
      <c r="G120">
        <f>AVERAGE(F115:F126)</f>
        <v>3.0814017857142859E-2</v>
      </c>
      <c r="M120">
        <v>353.68</v>
      </c>
      <c r="N120">
        <v>351.56333333333333</v>
      </c>
    </row>
    <row r="121" spans="1:14" x14ac:dyDescent="0.25">
      <c r="A121" s="1">
        <v>32325</v>
      </c>
      <c r="B121">
        <v>35</v>
      </c>
      <c r="C121" s="2">
        <f t="shared" si="5"/>
        <v>22.416666666666668</v>
      </c>
      <c r="F121">
        <v>3.2786785714285713E-2</v>
      </c>
      <c r="G121">
        <f>AVERAGE(F116:F127)</f>
        <v>3.1946994047619047E-2</v>
      </c>
      <c r="M121">
        <v>352.58</v>
      </c>
      <c r="N121">
        <v>351.77250000000004</v>
      </c>
    </row>
    <row r="122" spans="1:14" x14ac:dyDescent="0.25">
      <c r="A122" s="1">
        <v>32356</v>
      </c>
      <c r="B122">
        <v>47</v>
      </c>
      <c r="C122" s="2">
        <f t="shared" si="5"/>
        <v>22.666666666666668</v>
      </c>
      <c r="F122">
        <v>3.883642857142857E-2</v>
      </c>
      <c r="G122">
        <f>AVERAGE(F117:F128)</f>
        <v>3.2843363095238096E-2</v>
      </c>
      <c r="M122">
        <v>350.66</v>
      </c>
      <c r="N122">
        <v>351.90249999999997</v>
      </c>
    </row>
    <row r="123" spans="1:14" x14ac:dyDescent="0.25">
      <c r="A123" s="1">
        <v>32387</v>
      </c>
      <c r="B123">
        <v>18</v>
      </c>
      <c r="C123" s="2">
        <f t="shared" si="5"/>
        <v>22.416666666666668</v>
      </c>
      <c r="F123">
        <v>3.9321071428571427E-2</v>
      </c>
      <c r="G123">
        <f>AVERAGE(F118:F129)</f>
        <v>3.3975109126984128E-2</v>
      </c>
      <c r="M123">
        <v>349.03</v>
      </c>
      <c r="N123">
        <v>352.03250000000003</v>
      </c>
    </row>
    <row r="124" spans="1:14" x14ac:dyDescent="0.25">
      <c r="A124" s="1">
        <v>32417</v>
      </c>
      <c r="B124">
        <v>38</v>
      </c>
      <c r="C124" s="2">
        <f t="shared" si="5"/>
        <v>22.416666666666668</v>
      </c>
      <c r="F124">
        <v>3.9805714285714285E-2</v>
      </c>
      <c r="G124">
        <f>AVERAGE(F119:F130)</f>
        <v>3.5342232142857144E-2</v>
      </c>
      <c r="M124">
        <v>349.08</v>
      </c>
      <c r="N124">
        <v>352.19333333333338</v>
      </c>
    </row>
    <row r="125" spans="1:14" x14ac:dyDescent="0.25">
      <c r="A125" s="1">
        <v>32448</v>
      </c>
      <c r="B125">
        <v>16</v>
      </c>
      <c r="C125" s="2">
        <f t="shared" si="5"/>
        <v>23.416666666666668</v>
      </c>
      <c r="F125">
        <v>4.0290357142857142E-2</v>
      </c>
      <c r="G125">
        <f>AVERAGE(F120:F131)</f>
        <v>3.6944732142857144E-2</v>
      </c>
      <c r="M125">
        <v>350.15</v>
      </c>
      <c r="N125">
        <v>352.33583333333337</v>
      </c>
    </row>
    <row r="126" spans="1:14" x14ac:dyDescent="0.25">
      <c r="A126" s="1">
        <v>32478</v>
      </c>
      <c r="B126">
        <v>9</v>
      </c>
      <c r="C126" s="2">
        <f t="shared" si="5"/>
        <v>23.666666666666668</v>
      </c>
      <c r="F126">
        <v>3.8575119047619046E-2</v>
      </c>
      <c r="G126">
        <f>AVERAGE(F121:F132)</f>
        <v>3.7771130952380952E-2</v>
      </c>
      <c r="M126">
        <v>351.44</v>
      </c>
      <c r="N126">
        <v>352.4708333333333</v>
      </c>
    </row>
    <row r="127" spans="1:14" x14ac:dyDescent="0.25">
      <c r="A127" s="1">
        <v>32509</v>
      </c>
      <c r="B127">
        <v>14</v>
      </c>
      <c r="C127" s="2">
        <f t="shared" si="5"/>
        <v>23.5</v>
      </c>
      <c r="F127">
        <v>3.685988095238095E-2</v>
      </c>
      <c r="G127">
        <f>AVERAGE(F122:F133)</f>
        <v>3.7821428571428568E-2</v>
      </c>
      <c r="M127">
        <v>352.89</v>
      </c>
      <c r="N127">
        <v>352.58750000000003</v>
      </c>
    </row>
    <row r="128" spans="1:14" x14ac:dyDescent="0.25">
      <c r="A128" s="1">
        <v>32540</v>
      </c>
      <c r="B128">
        <v>8</v>
      </c>
      <c r="C128" s="2">
        <f t="shared" si="5"/>
        <v>21.583333333333332</v>
      </c>
      <c r="F128">
        <v>3.5144642857142853E-2</v>
      </c>
      <c r="G128">
        <f>AVERAGE(F123:F134)</f>
        <v>3.7095625E-2</v>
      </c>
      <c r="M128">
        <v>353.24</v>
      </c>
      <c r="N128">
        <v>352.66</v>
      </c>
    </row>
    <row r="129" spans="1:14" x14ac:dyDescent="0.25">
      <c r="A129" s="1">
        <v>32568</v>
      </c>
      <c r="B129">
        <v>11</v>
      </c>
      <c r="C129" s="2">
        <f t="shared" si="5"/>
        <v>22</v>
      </c>
      <c r="F129">
        <v>3.6735595238095241E-2</v>
      </c>
      <c r="G129">
        <f>AVERAGE(F124:F135)</f>
        <v>3.6005446428571432E-2</v>
      </c>
      <c r="M129">
        <v>353.8</v>
      </c>
      <c r="N129">
        <v>352.74250000000001</v>
      </c>
    </row>
    <row r="130" spans="1:14" x14ac:dyDescent="0.25">
      <c r="A130" s="1">
        <v>32599</v>
      </c>
      <c r="B130">
        <v>9</v>
      </c>
      <c r="C130" s="2">
        <f t="shared" si="5"/>
        <v>21.916666666666668</v>
      </c>
      <c r="F130">
        <v>3.8326547619047614E-2</v>
      </c>
      <c r="G130">
        <f>AVERAGE(F125:F136)</f>
        <v>3.4550892857142856E-2</v>
      </c>
      <c r="M130">
        <v>355.59</v>
      </c>
      <c r="N130">
        <v>352.84333333333342</v>
      </c>
    </row>
    <row r="131" spans="1:14" x14ac:dyDescent="0.25">
      <c r="A131" s="1">
        <v>32629</v>
      </c>
      <c r="B131">
        <v>23</v>
      </c>
      <c r="C131" s="2">
        <f t="shared" si="5"/>
        <v>22.666666666666668</v>
      </c>
      <c r="F131">
        <v>3.9917500000000002E-2</v>
      </c>
      <c r="G131">
        <f>AVERAGE(F126:F137)</f>
        <v>3.2731964285714288E-2</v>
      </c>
      <c r="M131">
        <v>355.89</v>
      </c>
      <c r="N131">
        <v>352.95083333333332</v>
      </c>
    </row>
    <row r="132" spans="1:14" x14ac:dyDescent="0.25">
      <c r="A132" s="1">
        <v>32660</v>
      </c>
      <c r="B132">
        <v>56</v>
      </c>
      <c r="C132" s="2">
        <f t="shared" si="5"/>
        <v>23.666666666666668</v>
      </c>
      <c r="F132">
        <v>3.6653928571428573E-2</v>
      </c>
      <c r="G132">
        <f>AVERAGE(F127:F138)</f>
        <v>3.1724662698412696E-2</v>
      </c>
      <c r="M132">
        <v>355.3</v>
      </c>
      <c r="N132">
        <v>353.06750000000005</v>
      </c>
    </row>
    <row r="133" spans="1:14" x14ac:dyDescent="0.25">
      <c r="A133" s="1">
        <v>32690</v>
      </c>
      <c r="B133">
        <v>33</v>
      </c>
      <c r="C133" s="2">
        <f t="shared" si="5"/>
        <v>24</v>
      </c>
      <c r="F133">
        <v>3.3390357142857145E-2</v>
      </c>
      <c r="G133">
        <f>AVERAGE(F128:F139)</f>
        <v>3.1528988095238096E-2</v>
      </c>
      <c r="M133">
        <v>353.98</v>
      </c>
      <c r="N133">
        <v>353.14249999999998</v>
      </c>
    </row>
    <row r="134" spans="1:14" x14ac:dyDescent="0.25">
      <c r="A134" s="1">
        <v>32721</v>
      </c>
      <c r="B134">
        <v>24</v>
      </c>
      <c r="C134" s="2">
        <f t="shared" si="5"/>
        <v>24.916666666666668</v>
      </c>
      <c r="F134">
        <v>3.0126785714285714E-2</v>
      </c>
      <c r="G134">
        <f>AVERAGE(F129:F140)</f>
        <v>3.2144940476190473E-2</v>
      </c>
      <c r="M134">
        <v>351.53</v>
      </c>
      <c r="N134">
        <v>353.2791666666667</v>
      </c>
    </row>
    <row r="135" spans="1:14" x14ac:dyDescent="0.25">
      <c r="A135" s="1">
        <v>32752</v>
      </c>
      <c r="B135">
        <v>23</v>
      </c>
      <c r="C135" s="2">
        <f t="shared" si="5"/>
        <v>24.75</v>
      </c>
      <c r="F135">
        <v>2.6238928571428569E-2</v>
      </c>
      <c r="G135">
        <f>AVERAGE(F130:F141)</f>
        <v>3.1965803571428565E-2</v>
      </c>
      <c r="M135">
        <v>350.02</v>
      </c>
      <c r="N135">
        <v>353.43333333333334</v>
      </c>
    </row>
    <row r="136" spans="1:14" x14ac:dyDescent="0.25">
      <c r="A136" s="1">
        <v>32782</v>
      </c>
      <c r="B136">
        <v>37</v>
      </c>
      <c r="C136" s="2">
        <f t="shared" si="5"/>
        <v>24.75</v>
      </c>
      <c r="F136">
        <v>2.2351071428571428E-2</v>
      </c>
      <c r="G136">
        <f>AVERAGE(F131:F142)</f>
        <v>3.0991577380952377E-2</v>
      </c>
      <c r="M136">
        <v>350.29</v>
      </c>
      <c r="N136">
        <v>353.49000000000007</v>
      </c>
    </row>
    <row r="137" spans="1:14" x14ac:dyDescent="0.25">
      <c r="A137" s="1">
        <v>32813</v>
      </c>
      <c r="B137">
        <v>25</v>
      </c>
      <c r="C137" s="2">
        <f t="shared" si="5"/>
        <v>24.416666666666668</v>
      </c>
      <c r="F137">
        <v>1.8463214285714284E-2</v>
      </c>
      <c r="G137">
        <f>AVERAGE(F132:F143)</f>
        <v>2.9222261904761907E-2</v>
      </c>
      <c r="M137">
        <v>351.44</v>
      </c>
      <c r="N137">
        <v>353.60666666666674</v>
      </c>
    </row>
    <row r="138" spans="1:14" x14ac:dyDescent="0.25">
      <c r="A138" s="1">
        <v>32843</v>
      </c>
      <c r="B138">
        <v>21</v>
      </c>
      <c r="C138" s="2">
        <f t="shared" si="5"/>
        <v>24.083333333333332</v>
      </c>
      <c r="F138">
        <v>2.6487499999999997E-2</v>
      </c>
      <c r="G138">
        <f>AVERAGE(F133:F144)</f>
        <v>2.7728650793650795E-2</v>
      </c>
      <c r="M138">
        <v>352.84</v>
      </c>
      <c r="N138">
        <v>353.69166666666666</v>
      </c>
    </row>
    <row r="139" spans="1:14" x14ac:dyDescent="0.25">
      <c r="A139" s="1">
        <v>32874</v>
      </c>
      <c r="B139">
        <v>18</v>
      </c>
      <c r="C139" s="2">
        <f t="shared" si="5"/>
        <v>25.416666666666668</v>
      </c>
      <c r="F139">
        <v>3.451178571428571E-2</v>
      </c>
      <c r="G139">
        <f>AVERAGE(F134:F145)</f>
        <v>2.651074404761905E-2</v>
      </c>
      <c r="M139">
        <v>353.79</v>
      </c>
      <c r="N139">
        <v>353.76749999999998</v>
      </c>
    </row>
    <row r="140" spans="1:14" x14ac:dyDescent="0.25">
      <c r="A140" s="1">
        <v>32905</v>
      </c>
      <c r="B140">
        <v>19</v>
      </c>
      <c r="C140" s="2">
        <f t="shared" si="5"/>
        <v>26.416666666666668</v>
      </c>
      <c r="F140">
        <v>4.253607142857143E-2</v>
      </c>
      <c r="G140">
        <f>AVERAGE(F135:F146)</f>
        <v>2.5568541666666667E-2</v>
      </c>
      <c r="M140">
        <v>354.88</v>
      </c>
      <c r="N140">
        <v>353.88083333333333</v>
      </c>
    </row>
    <row r="141" spans="1:14" x14ac:dyDescent="0.25">
      <c r="A141" s="1">
        <v>32933</v>
      </c>
      <c r="B141">
        <v>9</v>
      </c>
      <c r="C141" s="2">
        <f t="shared" ref="C141:C204" si="6">AVERAGE(B136:B147)</f>
        <v>26.166666666666668</v>
      </c>
      <c r="F141">
        <v>3.4585952380952384E-2</v>
      </c>
      <c r="G141">
        <f>AVERAGE(F136:F147)</f>
        <v>2.5721646825396825E-2</v>
      </c>
      <c r="M141">
        <v>355.65</v>
      </c>
      <c r="N141">
        <v>353.98583333333335</v>
      </c>
    </row>
    <row r="142" spans="1:14" x14ac:dyDescent="0.25">
      <c r="A142" s="1">
        <v>32964</v>
      </c>
      <c r="B142">
        <v>9</v>
      </c>
      <c r="C142" s="2">
        <f t="shared" si="6"/>
        <v>25.333333333333332</v>
      </c>
      <c r="F142">
        <v>2.6635833333333334E-2</v>
      </c>
      <c r="G142">
        <f>AVERAGE(F137:F148)</f>
        <v>2.6970059523809525E-2</v>
      </c>
      <c r="M142">
        <v>356.27</v>
      </c>
      <c r="N142">
        <v>354.09416666666669</v>
      </c>
    </row>
    <row r="143" spans="1:14" x14ac:dyDescent="0.25">
      <c r="A143" s="1">
        <v>32994</v>
      </c>
      <c r="B143">
        <v>19</v>
      </c>
      <c r="C143" s="2">
        <f t="shared" si="6"/>
        <v>25</v>
      </c>
      <c r="F143">
        <v>1.8685714285714288E-2</v>
      </c>
      <c r="G143">
        <f>AVERAGE(F138:F149)</f>
        <v>2.931377976190476E-2</v>
      </c>
      <c r="M143">
        <v>357.29</v>
      </c>
      <c r="N143">
        <v>354.2283333333333</v>
      </c>
    </row>
    <row r="144" spans="1:14" x14ac:dyDescent="0.25">
      <c r="A144" s="1">
        <v>33025</v>
      </c>
      <c r="B144">
        <v>52</v>
      </c>
      <c r="C144" s="2">
        <f t="shared" si="6"/>
        <v>24.583333333333332</v>
      </c>
      <c r="F144">
        <v>1.8730595238095241E-2</v>
      </c>
      <c r="G144">
        <f>AVERAGE(F139:F150)</f>
        <v>3.0940168650793649E-2</v>
      </c>
      <c r="M144">
        <v>356.32</v>
      </c>
      <c r="N144">
        <v>354.34750000000003</v>
      </c>
    </row>
    <row r="145" spans="1:14" x14ac:dyDescent="0.25">
      <c r="A145" s="1">
        <v>33055</v>
      </c>
      <c r="B145">
        <v>49</v>
      </c>
      <c r="C145" s="2">
        <f t="shared" si="6"/>
        <v>24</v>
      </c>
      <c r="F145">
        <v>1.877547619047619E-2</v>
      </c>
      <c r="G145">
        <f>AVERAGE(F140:F151)</f>
        <v>3.1849226190476192E-2</v>
      </c>
      <c r="M145">
        <v>354.89</v>
      </c>
      <c r="N145">
        <v>354.4375</v>
      </c>
    </row>
    <row r="146" spans="1:14" x14ac:dyDescent="0.25">
      <c r="A146" s="1">
        <v>33086</v>
      </c>
      <c r="B146">
        <v>36</v>
      </c>
      <c r="C146" s="2">
        <f t="shared" si="6"/>
        <v>23.166666666666668</v>
      </c>
      <c r="F146">
        <v>1.8820357142857142E-2</v>
      </c>
      <c r="G146">
        <f>AVERAGE(F141:F152)</f>
        <v>3.2040952380952385E-2</v>
      </c>
      <c r="M146">
        <v>352.89</v>
      </c>
      <c r="N146">
        <v>354.50416666666666</v>
      </c>
    </row>
    <row r="147" spans="1:14" x14ac:dyDescent="0.25">
      <c r="A147" s="1">
        <v>33117</v>
      </c>
      <c r="B147">
        <v>20</v>
      </c>
      <c r="C147" s="2">
        <f t="shared" si="6"/>
        <v>23.583333333333332</v>
      </c>
      <c r="F147">
        <v>2.8076190476190477E-2</v>
      </c>
      <c r="G147">
        <f>AVERAGE(F142:F153)</f>
        <v>3.3242619047619049E-2</v>
      </c>
      <c r="M147">
        <v>351.28</v>
      </c>
      <c r="N147">
        <v>354.62166666666667</v>
      </c>
    </row>
    <row r="148" spans="1:14" x14ac:dyDescent="0.25">
      <c r="A148" s="1">
        <v>33147</v>
      </c>
      <c r="B148">
        <v>27</v>
      </c>
      <c r="C148" s="2">
        <f t="shared" si="6"/>
        <v>24.083333333333332</v>
      </c>
      <c r="F148">
        <v>3.7332023809523808E-2</v>
      </c>
      <c r="G148">
        <f>AVERAGE(F143:F154)</f>
        <v>3.5454226190476196E-2</v>
      </c>
      <c r="M148">
        <v>351.59</v>
      </c>
      <c r="N148">
        <v>354.80833333333334</v>
      </c>
    </row>
    <row r="149" spans="1:14" x14ac:dyDescent="0.25">
      <c r="A149" s="1">
        <v>33178</v>
      </c>
      <c r="B149">
        <v>21</v>
      </c>
      <c r="C149" s="2">
        <f t="shared" si="6"/>
        <v>24.5</v>
      </c>
      <c r="F149">
        <v>4.6587857142857139E-2</v>
      </c>
      <c r="G149">
        <f>AVERAGE(F144:F155)</f>
        <v>3.8675773809523813E-2</v>
      </c>
      <c r="M149">
        <v>353.05</v>
      </c>
      <c r="N149">
        <v>354.95833333333331</v>
      </c>
    </row>
    <row r="150" spans="1:14" x14ac:dyDescent="0.25">
      <c r="A150" s="1">
        <v>33208</v>
      </c>
      <c r="B150">
        <v>16</v>
      </c>
      <c r="C150" s="2">
        <f t="shared" si="6"/>
        <v>24.166666666666668</v>
      </c>
      <c r="F150">
        <v>4.6004166666666658E-2</v>
      </c>
      <c r="G150">
        <f>AVERAGE(F145:F156)</f>
        <v>4.1627619047619052E-2</v>
      </c>
      <c r="M150">
        <v>354.27</v>
      </c>
      <c r="N150">
        <v>355.10666666666663</v>
      </c>
    </row>
    <row r="151" spans="1:14" x14ac:dyDescent="0.25">
      <c r="A151" s="1">
        <v>33239</v>
      </c>
      <c r="B151">
        <v>11</v>
      </c>
      <c r="C151" s="2">
        <f t="shared" si="6"/>
        <v>22.916666666666668</v>
      </c>
      <c r="F151">
        <v>4.5420476190476199E-2</v>
      </c>
      <c r="G151">
        <f>AVERAGE(F146:F157)</f>
        <v>4.4309761904761907E-2</v>
      </c>
      <c r="M151">
        <v>354.87</v>
      </c>
      <c r="N151">
        <v>355.2091666666667</v>
      </c>
    </row>
    <row r="152" spans="1:14" x14ac:dyDescent="0.25">
      <c r="A152" s="1">
        <v>33270</v>
      </c>
      <c r="B152">
        <v>9</v>
      </c>
      <c r="C152" s="2">
        <f t="shared" si="6"/>
        <v>22.583333333333332</v>
      </c>
      <c r="F152">
        <v>4.4836785714285718E-2</v>
      </c>
      <c r="G152">
        <f>AVERAGE(F147:F158)</f>
        <v>4.6722202380952392E-2</v>
      </c>
      <c r="M152">
        <v>355.68</v>
      </c>
      <c r="N152">
        <v>355.29249999999996</v>
      </c>
    </row>
    <row r="153" spans="1:14" x14ac:dyDescent="0.25">
      <c r="A153" s="1">
        <v>33298</v>
      </c>
      <c r="B153">
        <v>14</v>
      </c>
      <c r="C153" s="2">
        <f t="shared" si="6"/>
        <v>23.333333333333332</v>
      </c>
      <c r="F153">
        <v>4.9005952380952379E-2</v>
      </c>
      <c r="G153">
        <f>AVERAGE(F148:F159)</f>
        <v>4.8523958333333332E-2</v>
      </c>
      <c r="M153">
        <v>357.06</v>
      </c>
      <c r="N153">
        <v>355.3775</v>
      </c>
    </row>
    <row r="154" spans="1:14" x14ac:dyDescent="0.25">
      <c r="A154" s="1">
        <v>33329</v>
      </c>
      <c r="B154">
        <v>15</v>
      </c>
      <c r="C154" s="2">
        <f t="shared" si="6"/>
        <v>22.5</v>
      </c>
      <c r="F154">
        <v>5.3175119047619047E-2</v>
      </c>
      <c r="G154">
        <f>AVERAGE(F149:F160)</f>
        <v>4.9715029761904755E-2</v>
      </c>
      <c r="M154">
        <v>358.51</v>
      </c>
      <c r="N154">
        <v>355.43833333333333</v>
      </c>
    </row>
    <row r="155" spans="1:14" x14ac:dyDescent="0.25">
      <c r="A155" s="1">
        <v>33359</v>
      </c>
      <c r="B155">
        <v>24</v>
      </c>
      <c r="C155" s="2">
        <f t="shared" si="6"/>
        <v>22.083333333333332</v>
      </c>
      <c r="F155">
        <v>5.7344285714285716E-2</v>
      </c>
      <c r="G155">
        <f>AVERAGE(F150:F161)</f>
        <v>5.0295416666666669E-2</v>
      </c>
      <c r="M155">
        <v>359.09</v>
      </c>
      <c r="N155">
        <v>355.5</v>
      </c>
    </row>
    <row r="156" spans="1:14" x14ac:dyDescent="0.25">
      <c r="A156" s="1">
        <v>33390</v>
      </c>
      <c r="B156">
        <v>48</v>
      </c>
      <c r="C156" s="2">
        <f t="shared" si="6"/>
        <v>21.75</v>
      </c>
      <c r="F156">
        <v>5.4152738095238094E-2</v>
      </c>
      <c r="G156">
        <f>AVERAGE(F151:F162)</f>
        <v>5.0547331349206352E-2</v>
      </c>
      <c r="M156">
        <v>358.1</v>
      </c>
      <c r="N156">
        <v>355.56666666666666</v>
      </c>
    </row>
    <row r="157" spans="1:14" x14ac:dyDescent="0.25">
      <c r="A157" s="1">
        <v>33420</v>
      </c>
      <c r="B157">
        <v>34</v>
      </c>
      <c r="C157" s="2">
        <f t="shared" si="6"/>
        <v>21.25</v>
      </c>
      <c r="F157">
        <v>5.0961190476190472E-2</v>
      </c>
      <c r="G157">
        <f>AVERAGE(F152:F163)</f>
        <v>5.0470773809523813E-2</v>
      </c>
      <c r="M157">
        <v>356.12</v>
      </c>
      <c r="N157">
        <v>355.67500000000001</v>
      </c>
    </row>
    <row r="158" spans="1:14" x14ac:dyDescent="0.25">
      <c r="A158" s="1">
        <v>33451</v>
      </c>
      <c r="B158">
        <v>32</v>
      </c>
      <c r="C158" s="2">
        <f t="shared" si="6"/>
        <v>21.666666666666668</v>
      </c>
      <c r="F158">
        <v>4.7769642857142858E-2</v>
      </c>
      <c r="G158">
        <f>AVERAGE(F153:F164)</f>
        <v>5.006574404761905E-2</v>
      </c>
      <c r="M158">
        <v>353.89</v>
      </c>
      <c r="N158">
        <v>355.7791666666667</v>
      </c>
    </row>
    <row r="159" spans="1:14" x14ac:dyDescent="0.25">
      <c r="A159" s="1">
        <v>33482</v>
      </c>
      <c r="B159">
        <v>29</v>
      </c>
      <c r="C159" s="2">
        <f t="shared" si="6"/>
        <v>21.333333333333332</v>
      </c>
      <c r="F159">
        <v>4.9697261904761904E-2</v>
      </c>
      <c r="G159">
        <f>AVERAGE(F154:F165)</f>
        <v>4.9059027777777785E-2</v>
      </c>
      <c r="M159">
        <v>352.3</v>
      </c>
      <c r="N159">
        <v>355.84249999999997</v>
      </c>
    </row>
    <row r="160" spans="1:14" x14ac:dyDescent="0.25">
      <c r="A160" s="1">
        <v>33512</v>
      </c>
      <c r="B160">
        <v>17</v>
      </c>
      <c r="C160" s="2">
        <f t="shared" si="6"/>
        <v>22</v>
      </c>
      <c r="F160">
        <v>5.1624880952380957E-2</v>
      </c>
      <c r="G160">
        <f>AVERAGE(F155:F166)</f>
        <v>4.7450625000000003E-2</v>
      </c>
      <c r="M160">
        <v>352.32</v>
      </c>
      <c r="N160">
        <v>355.88333333333338</v>
      </c>
    </row>
    <row r="161" spans="1:14" x14ac:dyDescent="0.25">
      <c r="A161" s="1">
        <v>33543</v>
      </c>
      <c r="B161">
        <v>16</v>
      </c>
      <c r="C161" s="2">
        <f t="shared" si="6"/>
        <v>21.666666666666668</v>
      </c>
      <c r="F161">
        <v>5.3552500000000003E-2</v>
      </c>
      <c r="G161">
        <f>AVERAGE(F156:F167)</f>
        <v>4.5240535714285719E-2</v>
      </c>
      <c r="M161">
        <v>353.79</v>
      </c>
      <c r="N161">
        <v>355.92166666666668</v>
      </c>
    </row>
    <row r="162" spans="1:14" x14ac:dyDescent="0.25">
      <c r="A162" s="1">
        <v>33573</v>
      </c>
      <c r="B162">
        <v>12</v>
      </c>
      <c r="C162" s="2">
        <f t="shared" si="6"/>
        <v>23.25</v>
      </c>
      <c r="F162">
        <v>4.9027142857142859E-2</v>
      </c>
      <c r="G162">
        <f>AVERAGE(F157:F168)</f>
        <v>4.3224801587301583E-2</v>
      </c>
      <c r="M162">
        <v>355.07</v>
      </c>
      <c r="N162">
        <v>356.02333333333331</v>
      </c>
    </row>
    <row r="163" spans="1:14" x14ac:dyDescent="0.25">
      <c r="A163" s="1">
        <v>33604</v>
      </c>
      <c r="B163">
        <v>5</v>
      </c>
      <c r="C163" s="2">
        <f t="shared" si="6"/>
        <v>23.25</v>
      </c>
      <c r="F163">
        <v>4.4501785714285723E-2</v>
      </c>
      <c r="G163">
        <f>AVERAGE(F158:F169)</f>
        <v>4.1403422619047621E-2</v>
      </c>
      <c r="M163">
        <v>356.17</v>
      </c>
      <c r="N163">
        <v>356.0841666666667</v>
      </c>
    </row>
    <row r="164" spans="1:14" x14ac:dyDescent="0.25">
      <c r="A164" s="1">
        <v>33635</v>
      </c>
      <c r="B164">
        <v>14</v>
      </c>
      <c r="C164" s="2">
        <f t="shared" si="6"/>
        <v>23.166666666666668</v>
      </c>
      <c r="F164">
        <v>3.9976428571428572E-2</v>
      </c>
      <c r="G164">
        <f>AVERAGE(F159:F170)</f>
        <v>3.9776398809523807E-2</v>
      </c>
      <c r="M164">
        <v>356.93</v>
      </c>
      <c r="N164">
        <v>356.16916666666674</v>
      </c>
    </row>
    <row r="165" spans="1:14" x14ac:dyDescent="0.25">
      <c r="A165" s="1">
        <v>33664</v>
      </c>
      <c r="B165">
        <v>10</v>
      </c>
      <c r="C165" s="2">
        <f t="shared" si="6"/>
        <v>22.416666666666668</v>
      </c>
      <c r="F165">
        <v>3.6925357142857142E-2</v>
      </c>
      <c r="G165">
        <f>AVERAGE(F160:F171)</f>
        <v>3.7632113095238097E-2</v>
      </c>
      <c r="M165">
        <v>357.82</v>
      </c>
      <c r="N165">
        <v>356.22166666666675</v>
      </c>
    </row>
    <row r="166" spans="1:14" x14ac:dyDescent="0.25">
      <c r="A166" s="1">
        <v>33695</v>
      </c>
      <c r="B166">
        <v>23</v>
      </c>
      <c r="C166" s="2">
        <f t="shared" si="6"/>
        <v>24</v>
      </c>
      <c r="F166">
        <v>3.3874285714285718E-2</v>
      </c>
      <c r="G166">
        <f>AVERAGE(F161:F172)</f>
        <v>3.4970565476190478E-2</v>
      </c>
      <c r="M166">
        <v>359</v>
      </c>
      <c r="N166">
        <v>356.30416666666662</v>
      </c>
    </row>
    <row r="167" spans="1:14" x14ac:dyDescent="0.25">
      <c r="A167" s="1">
        <v>33725</v>
      </c>
      <c r="B167">
        <v>20</v>
      </c>
      <c r="C167" s="2">
        <f t="shared" si="6"/>
        <v>24</v>
      </c>
      <c r="F167">
        <v>3.0823214285714287E-2</v>
      </c>
      <c r="G167">
        <f>AVERAGE(F162:F173)</f>
        <v>3.1791755952380957E-2</v>
      </c>
      <c r="M167">
        <v>359.55</v>
      </c>
      <c r="N167">
        <v>356.34416666666658</v>
      </c>
    </row>
    <row r="168" spans="1:14" x14ac:dyDescent="0.25">
      <c r="A168" s="1">
        <v>33756</v>
      </c>
      <c r="B168">
        <v>67</v>
      </c>
      <c r="C168" s="2">
        <f t="shared" si="6"/>
        <v>24.25</v>
      </c>
      <c r="F168">
        <v>2.9963928571428572E-2</v>
      </c>
      <c r="G168">
        <f>AVERAGE(F163:F174)</f>
        <v>2.94655753968254E-2</v>
      </c>
      <c r="M168">
        <v>359.32</v>
      </c>
      <c r="N168">
        <v>356.38249999999994</v>
      </c>
    </row>
    <row r="169" spans="1:14" x14ac:dyDescent="0.25">
      <c r="A169" s="1">
        <v>33786</v>
      </c>
      <c r="B169">
        <v>34</v>
      </c>
      <c r="C169" s="2">
        <f t="shared" si="6"/>
        <v>25.166666666666668</v>
      </c>
      <c r="F169">
        <v>2.9104642857142857E-2</v>
      </c>
      <c r="G169">
        <f>AVERAGE(F164:F175)</f>
        <v>2.799202380952381E-2</v>
      </c>
      <c r="M169">
        <v>356.85</v>
      </c>
      <c r="N169">
        <v>356.43999999999988</v>
      </c>
    </row>
    <row r="170" spans="1:14" x14ac:dyDescent="0.25">
      <c r="A170" s="1">
        <v>33817</v>
      </c>
      <c r="B170">
        <v>31</v>
      </c>
      <c r="C170" s="2">
        <f t="shared" si="6"/>
        <v>25.166666666666668</v>
      </c>
      <c r="F170">
        <v>2.8245357142857141E-2</v>
      </c>
      <c r="G170">
        <f>AVERAGE(F165:F176)</f>
        <v>2.7371101190476196E-2</v>
      </c>
      <c r="M170">
        <v>354.91</v>
      </c>
      <c r="N170">
        <v>356.46833333333331</v>
      </c>
    </row>
    <row r="171" spans="1:14" x14ac:dyDescent="0.25">
      <c r="A171" s="1">
        <v>33848</v>
      </c>
      <c r="B171">
        <v>20</v>
      </c>
      <c r="C171" s="2">
        <f t="shared" si="6"/>
        <v>25.916666666666668</v>
      </c>
      <c r="F171">
        <v>2.3965833333333336E-2</v>
      </c>
      <c r="G171">
        <f>AVERAGE(F166:F177)</f>
        <v>2.6527728174603176E-2</v>
      </c>
      <c r="M171">
        <v>352.93</v>
      </c>
      <c r="N171">
        <v>356.51333333333332</v>
      </c>
    </row>
    <row r="172" spans="1:14" x14ac:dyDescent="0.25">
      <c r="A172" s="1">
        <v>33878</v>
      </c>
      <c r="B172">
        <v>36</v>
      </c>
      <c r="C172" s="2">
        <f t="shared" si="6"/>
        <v>25.25</v>
      </c>
      <c r="F172">
        <v>1.9686309523809523E-2</v>
      </c>
      <c r="G172">
        <f>AVERAGE(F167:F178)</f>
        <v>2.5461904761904759E-2</v>
      </c>
      <c r="M172">
        <v>353.31</v>
      </c>
      <c r="N172">
        <v>356.53583333333336</v>
      </c>
    </row>
    <row r="173" spans="1:14" x14ac:dyDescent="0.25">
      <c r="A173" s="1">
        <v>33909</v>
      </c>
      <c r="B173">
        <v>16</v>
      </c>
      <c r="C173" s="2">
        <f t="shared" si="6"/>
        <v>25.916666666666668</v>
      </c>
      <c r="F173">
        <v>1.5406785714285713E-2</v>
      </c>
      <c r="G173">
        <f>AVERAGE(F168:F179)</f>
        <v>2.4173630952380953E-2</v>
      </c>
      <c r="M173">
        <v>354.27</v>
      </c>
      <c r="N173">
        <v>356.58916666666664</v>
      </c>
    </row>
    <row r="174" spans="1:14" x14ac:dyDescent="0.25">
      <c r="A174" s="1">
        <v>33939</v>
      </c>
      <c r="B174">
        <v>15</v>
      </c>
      <c r="C174" s="2">
        <f t="shared" si="6"/>
        <v>28.416666666666668</v>
      </c>
      <c r="F174">
        <v>2.1112976190476185E-2</v>
      </c>
      <c r="G174">
        <f>AVERAGE(F169:F180)</f>
        <v>2.3062113095238094E-2</v>
      </c>
      <c r="M174">
        <v>355.53</v>
      </c>
      <c r="N174">
        <v>356.60583333333335</v>
      </c>
    </row>
    <row r="175" spans="1:14" x14ac:dyDescent="0.25">
      <c r="A175" s="1">
        <v>33970</v>
      </c>
      <c r="B175">
        <v>16</v>
      </c>
      <c r="C175" s="2">
        <f t="shared" si="6"/>
        <v>29.25</v>
      </c>
      <c r="F175">
        <v>2.6819166666666661E-2</v>
      </c>
      <c r="G175">
        <f>AVERAGE(F170:F181)</f>
        <v>2.212735119047619E-2</v>
      </c>
      <c r="M175">
        <v>356.86</v>
      </c>
      <c r="N175">
        <v>356.65333333333336</v>
      </c>
    </row>
    <row r="176" spans="1:14" x14ac:dyDescent="0.25">
      <c r="A176" s="1">
        <v>34001</v>
      </c>
      <c r="B176">
        <v>14</v>
      </c>
      <c r="C176" s="2">
        <f t="shared" si="6"/>
        <v>30.25</v>
      </c>
      <c r="F176">
        <v>3.2525357142857141E-2</v>
      </c>
      <c r="G176">
        <f>AVERAGE(F171:F182)</f>
        <v>2.1369345238095236E-2</v>
      </c>
      <c r="M176">
        <v>357.27</v>
      </c>
      <c r="N176">
        <v>356.69916666666671</v>
      </c>
    </row>
    <row r="177" spans="1:14" x14ac:dyDescent="0.25">
      <c r="A177" s="1">
        <v>34029</v>
      </c>
      <c r="B177">
        <v>19</v>
      </c>
      <c r="C177" s="2">
        <f t="shared" si="6"/>
        <v>30.666666666666668</v>
      </c>
      <c r="F177">
        <v>2.6804880952380952E-2</v>
      </c>
      <c r="G177">
        <f>AVERAGE(F172:F183)</f>
        <v>2.1116656746031744E-2</v>
      </c>
      <c r="M177">
        <v>358.36</v>
      </c>
      <c r="N177">
        <v>356.79666666666668</v>
      </c>
    </row>
    <row r="178" spans="1:14" x14ac:dyDescent="0.25">
      <c r="A178" s="1">
        <v>34060</v>
      </c>
      <c r="B178">
        <v>15</v>
      </c>
      <c r="C178" s="2">
        <f t="shared" si="6"/>
        <v>29.5</v>
      </c>
      <c r="F178">
        <v>2.1084404761904763E-2</v>
      </c>
      <c r="G178">
        <f>AVERAGE(F173:F184)</f>
        <v>2.1369285714285712E-2</v>
      </c>
      <c r="M178">
        <v>359.27</v>
      </c>
      <c r="N178">
        <v>356.86416666666668</v>
      </c>
    </row>
    <row r="179" spans="1:14" x14ac:dyDescent="0.25">
      <c r="A179" s="1">
        <v>34090</v>
      </c>
      <c r="B179">
        <v>28</v>
      </c>
      <c r="C179" s="2">
        <f t="shared" si="6"/>
        <v>29.833333333333332</v>
      </c>
      <c r="F179">
        <v>1.536392857142857E-2</v>
      </c>
      <c r="G179">
        <f>AVERAGE(F174:F185)</f>
        <v>2.2127232142857139E-2</v>
      </c>
      <c r="M179">
        <v>360.19</v>
      </c>
      <c r="N179">
        <v>356.95833333333331</v>
      </c>
    </row>
    <row r="180" spans="1:14" x14ac:dyDescent="0.25">
      <c r="A180" s="1">
        <v>34121</v>
      </c>
      <c r="B180">
        <v>97</v>
      </c>
      <c r="C180" s="2">
        <f t="shared" si="6"/>
        <v>29.916666666666668</v>
      </c>
      <c r="F180">
        <v>1.6625714285714285E-2</v>
      </c>
      <c r="G180">
        <f>AVERAGE(F175:F186)</f>
        <v>2.2668740079365077E-2</v>
      </c>
      <c r="M180">
        <v>359.52</v>
      </c>
      <c r="N180">
        <v>357.06750000000005</v>
      </c>
    </row>
    <row r="181" spans="1:14" x14ac:dyDescent="0.25">
      <c r="A181" s="1">
        <v>34151</v>
      </c>
      <c r="B181">
        <v>44</v>
      </c>
      <c r="C181" s="2">
        <f t="shared" si="6"/>
        <v>30.083333333333332</v>
      </c>
      <c r="F181">
        <v>1.7887499999999997E-2</v>
      </c>
      <c r="G181">
        <f>AVERAGE(F176:F187)</f>
        <v>2.2993809523809524E-2</v>
      </c>
      <c r="M181">
        <v>357.42</v>
      </c>
      <c r="N181">
        <v>357.18083333333334</v>
      </c>
    </row>
    <row r="182" spans="1:14" x14ac:dyDescent="0.25">
      <c r="A182" s="1">
        <v>34182</v>
      </c>
      <c r="B182">
        <v>43</v>
      </c>
      <c r="C182" s="2">
        <f t="shared" si="6"/>
        <v>29.833333333333332</v>
      </c>
      <c r="F182">
        <v>1.9149285714285712E-2</v>
      </c>
      <c r="G182">
        <f>AVERAGE(F177:F188)</f>
        <v>2.3102440476190478E-2</v>
      </c>
      <c r="M182">
        <v>355.46</v>
      </c>
      <c r="N182">
        <v>357.32333333333327</v>
      </c>
    </row>
    <row r="183" spans="1:14" x14ac:dyDescent="0.25">
      <c r="A183" s="1">
        <v>34213</v>
      </c>
      <c r="B183">
        <v>25</v>
      </c>
      <c r="C183" s="2">
        <f t="shared" si="6"/>
        <v>30.166666666666668</v>
      </c>
      <c r="F183">
        <v>2.0933571428571426E-2</v>
      </c>
      <c r="G183">
        <f>AVERAGE(F178:F189)</f>
        <v>2.3208700396825394E-2</v>
      </c>
      <c r="M183">
        <v>354.1</v>
      </c>
      <c r="N183">
        <v>357.45250000000004</v>
      </c>
    </row>
    <row r="184" spans="1:14" x14ac:dyDescent="0.25">
      <c r="A184" s="1">
        <v>34243</v>
      </c>
      <c r="B184">
        <v>22</v>
      </c>
      <c r="C184" s="2">
        <f t="shared" si="6"/>
        <v>31.416666666666668</v>
      </c>
      <c r="F184">
        <v>2.271785714285714E-2</v>
      </c>
      <c r="G184">
        <f>AVERAGE(F179:F190)</f>
        <v>2.3312589285714284E-2</v>
      </c>
      <c r="M184">
        <v>354.12</v>
      </c>
      <c r="N184">
        <v>357.62333333333339</v>
      </c>
    </row>
    <row r="185" spans="1:14" x14ac:dyDescent="0.25">
      <c r="A185" s="1">
        <v>34274</v>
      </c>
      <c r="B185">
        <v>20</v>
      </c>
      <c r="C185" s="2">
        <f t="shared" si="6"/>
        <v>31.75</v>
      </c>
      <c r="F185">
        <v>2.4502142857142858E-2</v>
      </c>
      <c r="G185">
        <f>AVERAGE(F180:F191)</f>
        <v>2.3414107142857146E-2</v>
      </c>
      <c r="M185">
        <v>355.4</v>
      </c>
      <c r="N185">
        <v>357.7475</v>
      </c>
    </row>
    <row r="186" spans="1:14" x14ac:dyDescent="0.25">
      <c r="A186" s="1">
        <v>34304</v>
      </c>
      <c r="B186">
        <v>16</v>
      </c>
      <c r="C186" s="2">
        <f t="shared" si="6"/>
        <v>30.416666666666668</v>
      </c>
      <c r="F186">
        <v>2.7611071428571429E-2</v>
      </c>
      <c r="G186">
        <f>AVERAGE(F181:F192)</f>
        <v>2.4092906746031748E-2</v>
      </c>
      <c r="M186">
        <v>356.84</v>
      </c>
      <c r="N186">
        <v>357.85416666666669</v>
      </c>
    </row>
    <row r="187" spans="1:14" x14ac:dyDescent="0.25">
      <c r="A187" s="1">
        <v>34335</v>
      </c>
      <c r="B187">
        <v>18</v>
      </c>
      <c r="C187" s="2">
        <f t="shared" si="6"/>
        <v>31.583333333333332</v>
      </c>
      <c r="F187">
        <v>3.0720000000000001E-2</v>
      </c>
      <c r="G187">
        <f>AVERAGE(F182:F193)</f>
        <v>2.5348988095238098E-2</v>
      </c>
      <c r="M187">
        <v>358.22</v>
      </c>
      <c r="N187">
        <v>358.01833333333337</v>
      </c>
    </row>
    <row r="188" spans="1:14" x14ac:dyDescent="0.25">
      <c r="A188" s="1">
        <v>34366</v>
      </c>
      <c r="B188">
        <v>11</v>
      </c>
      <c r="C188" s="2">
        <f t="shared" si="6"/>
        <v>33.083333333333336</v>
      </c>
      <c r="F188">
        <v>3.3828928571428572E-2</v>
      </c>
      <c r="G188">
        <f>AVERAGE(F183:F194)</f>
        <v>2.7182351190476194E-2</v>
      </c>
      <c r="M188">
        <v>358.98</v>
      </c>
      <c r="N188">
        <v>358.18166666666662</v>
      </c>
    </row>
    <row r="189" spans="1:14" x14ac:dyDescent="0.25">
      <c r="A189" s="1">
        <v>34394</v>
      </c>
      <c r="B189">
        <v>23</v>
      </c>
      <c r="C189" s="2">
        <f t="shared" si="6"/>
        <v>33.916666666666664</v>
      </c>
      <c r="F189">
        <v>2.8080000000000004E-2</v>
      </c>
      <c r="G189">
        <f>AVERAGE(F184:F195)</f>
        <v>2.904240079365079E-2</v>
      </c>
      <c r="M189">
        <v>359.91</v>
      </c>
      <c r="N189">
        <v>358.30916666666667</v>
      </c>
    </row>
    <row r="190" spans="1:14" x14ac:dyDescent="0.25">
      <c r="A190" s="1">
        <v>34425</v>
      </c>
      <c r="B190">
        <v>30</v>
      </c>
      <c r="C190" s="2">
        <f t="shared" si="6"/>
        <v>37.333333333333336</v>
      </c>
      <c r="F190">
        <v>2.2331071428571426E-2</v>
      </c>
      <c r="G190">
        <f>AVERAGE(F185:F196)</f>
        <v>3.09291369047619E-2</v>
      </c>
      <c r="M190">
        <v>361.32</v>
      </c>
      <c r="N190">
        <v>358.47333333333336</v>
      </c>
    </row>
    <row r="191" spans="1:14" x14ac:dyDescent="0.25">
      <c r="A191" s="1">
        <v>34455</v>
      </c>
      <c r="B191">
        <v>32</v>
      </c>
      <c r="C191" s="2">
        <f t="shared" si="6"/>
        <v>37.75</v>
      </c>
      <c r="F191">
        <v>1.6582142857142858E-2</v>
      </c>
      <c r="G191">
        <f>AVERAGE(F186:F197)</f>
        <v>3.2842559523809517E-2</v>
      </c>
      <c r="M191">
        <v>361.68</v>
      </c>
      <c r="N191">
        <v>358.65333333333336</v>
      </c>
    </row>
    <row r="192" spans="1:14" x14ac:dyDescent="0.25">
      <c r="A192" s="1">
        <v>34486</v>
      </c>
      <c r="B192">
        <v>81</v>
      </c>
      <c r="C192" s="2">
        <f t="shared" si="6"/>
        <v>39.666666666666664</v>
      </c>
      <c r="F192">
        <v>2.4771309523809525E-2</v>
      </c>
      <c r="G192">
        <f>AVERAGE(F187:F198)</f>
        <v>3.4435297619047615E-2</v>
      </c>
      <c r="M192">
        <v>360.8</v>
      </c>
      <c r="N192">
        <v>358.82250000000005</v>
      </c>
    </row>
    <row r="193" spans="1:14" x14ac:dyDescent="0.25">
      <c r="A193" s="1">
        <v>34516</v>
      </c>
      <c r="B193">
        <v>58</v>
      </c>
      <c r="C193" s="2">
        <f t="shared" si="6"/>
        <v>46.083333333333336</v>
      </c>
      <c r="F193">
        <v>3.2960476190476186E-2</v>
      </c>
      <c r="G193">
        <f>AVERAGE(F188:F199)</f>
        <v>3.5707351190476189E-2</v>
      </c>
      <c r="M193">
        <v>359.39</v>
      </c>
      <c r="N193">
        <v>358.96000000000004</v>
      </c>
    </row>
    <row r="194" spans="1:14" x14ac:dyDescent="0.25">
      <c r="A194" s="1">
        <v>34547</v>
      </c>
      <c r="B194">
        <v>61</v>
      </c>
      <c r="C194" s="2">
        <f t="shared" si="6"/>
        <v>55</v>
      </c>
      <c r="F194">
        <v>4.1149642857142857E-2</v>
      </c>
      <c r="G194">
        <f>AVERAGE(F189:F200)</f>
        <v>3.6658720238095244E-2</v>
      </c>
      <c r="M194">
        <v>357.42</v>
      </c>
      <c r="N194">
        <v>359.11083333333335</v>
      </c>
    </row>
    <row r="195" spans="1:14" x14ac:dyDescent="0.25">
      <c r="A195" s="1">
        <v>34578</v>
      </c>
      <c r="B195">
        <v>35</v>
      </c>
      <c r="C195" s="2">
        <f t="shared" si="6"/>
        <v>63.333333333333336</v>
      </c>
      <c r="F195">
        <v>4.325416666666667E-2</v>
      </c>
      <c r="G195">
        <f>AVERAGE(F190:F201)</f>
        <v>3.7851805555555562E-2</v>
      </c>
      <c r="M195">
        <v>355.63</v>
      </c>
      <c r="N195">
        <v>359.26583333333338</v>
      </c>
    </row>
    <row r="196" spans="1:14" x14ac:dyDescent="0.25">
      <c r="A196" s="1">
        <v>34608</v>
      </c>
      <c r="B196">
        <v>63</v>
      </c>
      <c r="C196" s="2">
        <f t="shared" si="6"/>
        <v>68.333333333333329</v>
      </c>
      <c r="F196">
        <v>4.5358690476190476E-2</v>
      </c>
      <c r="G196">
        <f>AVERAGE(F191:F202)</f>
        <v>3.9286607142857144E-2</v>
      </c>
      <c r="M196">
        <v>356.09</v>
      </c>
      <c r="N196">
        <v>359.42500000000001</v>
      </c>
    </row>
    <row r="197" spans="1:14" x14ac:dyDescent="0.25">
      <c r="A197" s="1">
        <v>34639</v>
      </c>
      <c r="B197">
        <v>25</v>
      </c>
      <c r="C197" s="2">
        <f t="shared" si="6"/>
        <v>74.333333333333329</v>
      </c>
      <c r="F197">
        <v>4.7463214285714282E-2</v>
      </c>
      <c r="G197">
        <f>AVERAGE(F192:F203)</f>
        <v>4.0963125000000003E-2</v>
      </c>
      <c r="M197">
        <v>357.56</v>
      </c>
      <c r="N197">
        <v>359.59916666666669</v>
      </c>
    </row>
    <row r="198" spans="1:14" x14ac:dyDescent="0.25">
      <c r="A198" s="1">
        <v>34669</v>
      </c>
      <c r="B198">
        <v>39</v>
      </c>
      <c r="C198" s="2">
        <f t="shared" si="6"/>
        <v>82.416666666666671</v>
      </c>
      <c r="F198">
        <v>4.6723928571428569E-2</v>
      </c>
      <c r="G198">
        <f>AVERAGE(F193:F204)</f>
        <v>4.1733253968253975E-2</v>
      </c>
      <c r="M198">
        <v>358.87</v>
      </c>
      <c r="N198">
        <v>359.80083333333329</v>
      </c>
    </row>
    <row r="199" spans="1:14" x14ac:dyDescent="0.25">
      <c r="A199" s="1">
        <v>34700</v>
      </c>
      <c r="B199">
        <v>95</v>
      </c>
      <c r="C199" s="2">
        <f t="shared" si="6"/>
        <v>88.583333333333329</v>
      </c>
      <c r="F199">
        <v>4.5984642857142856E-2</v>
      </c>
      <c r="G199">
        <f>AVERAGE(F194:F205)</f>
        <v>4.1596994047619046E-2</v>
      </c>
      <c r="M199">
        <v>359.87</v>
      </c>
      <c r="N199">
        <v>359.99333333333328</v>
      </c>
    </row>
    <row r="200" spans="1:14" x14ac:dyDescent="0.25">
      <c r="A200" s="1">
        <v>34731</v>
      </c>
      <c r="B200">
        <v>118</v>
      </c>
      <c r="C200" s="2">
        <f t="shared" si="6"/>
        <v>99.5</v>
      </c>
      <c r="F200">
        <v>4.5245357142857143E-2</v>
      </c>
      <c r="G200">
        <f>AVERAGE(F195:F206)</f>
        <v>4.0554345238095237E-2</v>
      </c>
      <c r="M200">
        <v>360.79</v>
      </c>
      <c r="N200">
        <v>360.13416666666666</v>
      </c>
    </row>
    <row r="201" spans="1:14" x14ac:dyDescent="0.25">
      <c r="A201" s="1">
        <v>34759</v>
      </c>
      <c r="B201">
        <v>123</v>
      </c>
      <c r="C201" s="2">
        <f t="shared" si="6"/>
        <v>107.25</v>
      </c>
      <c r="F201">
        <v>4.2397023809523815E-2</v>
      </c>
      <c r="G201">
        <f>AVERAGE(F196:F207)</f>
        <v>3.9900347222222222E-2</v>
      </c>
      <c r="M201">
        <v>361.77</v>
      </c>
      <c r="N201">
        <v>360.34083333333336</v>
      </c>
    </row>
    <row r="202" spans="1:14" x14ac:dyDescent="0.25">
      <c r="A202" s="1">
        <v>34790</v>
      </c>
      <c r="B202">
        <v>90</v>
      </c>
      <c r="C202" s="2">
        <f t="shared" si="6"/>
        <v>110.91666666666667</v>
      </c>
      <c r="F202">
        <v>3.954869047619048E-2</v>
      </c>
      <c r="G202">
        <f>AVERAGE(F197:F208)</f>
        <v>3.9634999999999997E-2</v>
      </c>
      <c r="M202">
        <v>363.23</v>
      </c>
      <c r="N202">
        <v>360.4975</v>
      </c>
    </row>
    <row r="203" spans="1:14" x14ac:dyDescent="0.25">
      <c r="A203" s="1">
        <v>34820</v>
      </c>
      <c r="B203">
        <v>104</v>
      </c>
      <c r="C203" s="2">
        <f t="shared" si="6"/>
        <v>118.66666666666667</v>
      </c>
      <c r="F203">
        <v>3.6700357142857146E-2</v>
      </c>
      <c r="G203">
        <f>AVERAGE(F198:F209)</f>
        <v>3.9758303571428566E-2</v>
      </c>
      <c r="M203">
        <v>363.77</v>
      </c>
      <c r="N203">
        <v>360.65083333333337</v>
      </c>
    </row>
    <row r="204" spans="1:14" x14ac:dyDescent="0.25">
      <c r="A204" s="1">
        <v>34851</v>
      </c>
      <c r="B204">
        <v>178</v>
      </c>
      <c r="C204" s="2">
        <f t="shared" si="6"/>
        <v>120.08333333333333</v>
      </c>
      <c r="F204">
        <v>3.4012857142857143E-2</v>
      </c>
      <c r="G204">
        <f>AVERAGE(F199:F210)</f>
        <v>4.0236537698412699E-2</v>
      </c>
      <c r="M204">
        <v>363.22</v>
      </c>
      <c r="N204">
        <v>360.79583333333335</v>
      </c>
    </row>
    <row r="205" spans="1:14" x14ac:dyDescent="0.25">
      <c r="A205" s="1">
        <v>34881</v>
      </c>
      <c r="B205">
        <v>132</v>
      </c>
      <c r="C205" s="2">
        <f t="shared" ref="C205:C268" si="7">AVERAGE(B200:B211)</f>
        <v>117.08333333333333</v>
      </c>
      <c r="F205">
        <v>3.1325357142857141E-2</v>
      </c>
      <c r="G205">
        <f>AVERAGE(F200:F211)</f>
        <v>4.106970238095238E-2</v>
      </c>
      <c r="M205">
        <v>361.7</v>
      </c>
      <c r="N205">
        <v>360.97666666666669</v>
      </c>
    </row>
    <row r="206" spans="1:14" x14ac:dyDescent="0.25">
      <c r="A206" s="1">
        <v>34912</v>
      </c>
      <c r="B206">
        <v>192</v>
      </c>
      <c r="C206" s="2">
        <f t="shared" si="7"/>
        <v>113.5</v>
      </c>
      <c r="F206">
        <v>2.8637857142857142E-2</v>
      </c>
      <c r="G206">
        <f>AVERAGE(F201:F212)</f>
        <v>4.2257797619047612E-2</v>
      </c>
      <c r="M206">
        <v>359.11</v>
      </c>
      <c r="N206">
        <v>361.17500000000001</v>
      </c>
    </row>
    <row r="207" spans="1:14" x14ac:dyDescent="0.25">
      <c r="A207" s="1">
        <v>34943</v>
      </c>
      <c r="B207">
        <v>128</v>
      </c>
      <c r="C207" s="2">
        <f t="shared" si="7"/>
        <v>108.75</v>
      </c>
      <c r="F207">
        <v>3.5406190476190473E-2</v>
      </c>
      <c r="G207">
        <f>AVERAGE(F202:F213)</f>
        <v>4.4376021825396822E-2</v>
      </c>
      <c r="M207">
        <v>358.11</v>
      </c>
      <c r="N207">
        <v>361.37500000000006</v>
      </c>
    </row>
    <row r="208" spans="1:14" x14ac:dyDescent="0.25">
      <c r="A208" s="1">
        <v>34973</v>
      </c>
      <c r="B208">
        <v>107</v>
      </c>
      <c r="C208" s="2">
        <f t="shared" si="7"/>
        <v>109.83333333333333</v>
      </c>
      <c r="F208">
        <v>4.2174523809523808E-2</v>
      </c>
      <c r="G208">
        <f>AVERAGE(F203:F214)</f>
        <v>4.7424374999999998E-2</v>
      </c>
      <c r="M208">
        <v>357.97</v>
      </c>
      <c r="N208">
        <v>361.48166666666674</v>
      </c>
    </row>
    <row r="209" spans="1:14" x14ac:dyDescent="0.25">
      <c r="A209" s="1">
        <v>35004</v>
      </c>
      <c r="B209">
        <v>118</v>
      </c>
      <c r="C209" s="2">
        <f t="shared" si="7"/>
        <v>107.75</v>
      </c>
      <c r="F209">
        <v>4.8942857142857142E-2</v>
      </c>
      <c r="G209">
        <f>AVERAGE(F204:F215)</f>
        <v>5.1402857142857139E-2</v>
      </c>
      <c r="M209">
        <v>359.4</v>
      </c>
      <c r="N209">
        <v>361.59750000000003</v>
      </c>
    </row>
    <row r="210" spans="1:14" x14ac:dyDescent="0.25">
      <c r="A210" s="1">
        <v>35034</v>
      </c>
      <c r="B210">
        <v>56</v>
      </c>
      <c r="C210" s="2">
        <f t="shared" si="7"/>
        <v>105.41666666666667</v>
      </c>
      <c r="F210">
        <v>5.2462738095238097E-2</v>
      </c>
      <c r="G210">
        <f>AVERAGE(F205:F216)</f>
        <v>5.4375724206349209E-2</v>
      </c>
      <c r="M210">
        <v>360.61</v>
      </c>
      <c r="N210">
        <v>361.74</v>
      </c>
    </row>
    <row r="211" spans="1:14" x14ac:dyDescent="0.25">
      <c r="A211" s="1">
        <v>35065</v>
      </c>
      <c r="B211">
        <v>59</v>
      </c>
      <c r="C211" s="2">
        <f t="shared" si="7"/>
        <v>100.91666666666667</v>
      </c>
      <c r="F211">
        <v>5.5982619047619052E-2</v>
      </c>
      <c r="G211">
        <f>AVERAGE(F206:F217)</f>
        <v>5.6342976190476186E-2</v>
      </c>
      <c r="M211">
        <v>362.04</v>
      </c>
      <c r="N211">
        <v>361.89249999999998</v>
      </c>
    </row>
    <row r="212" spans="1:14" x14ac:dyDescent="0.25">
      <c r="A212" s="1">
        <v>35096</v>
      </c>
      <c r="B212">
        <v>75</v>
      </c>
      <c r="C212" s="2">
        <f t="shared" si="7"/>
        <v>91.75</v>
      </c>
      <c r="F212">
        <v>5.95025E-2</v>
      </c>
      <c r="G212">
        <f>AVERAGE(F207:F218)</f>
        <v>5.7304613095238099E-2</v>
      </c>
      <c r="M212">
        <v>363.17</v>
      </c>
      <c r="N212">
        <v>362.08166666666671</v>
      </c>
    </row>
    <row r="213" spans="1:14" x14ac:dyDescent="0.25">
      <c r="A213" s="1">
        <v>35125</v>
      </c>
      <c r="B213">
        <v>66</v>
      </c>
      <c r="C213" s="2">
        <f t="shared" si="7"/>
        <v>87.083333333333329</v>
      </c>
      <c r="F213">
        <v>6.7815714285714285E-2</v>
      </c>
      <c r="G213">
        <f>AVERAGE(F208:F219)</f>
        <v>5.8277242063492059E-2</v>
      </c>
      <c r="M213">
        <v>364.17</v>
      </c>
      <c r="N213">
        <v>362.20583333333337</v>
      </c>
    </row>
    <row r="214" spans="1:14" x14ac:dyDescent="0.25">
      <c r="A214" s="1">
        <v>35156</v>
      </c>
      <c r="B214">
        <v>103</v>
      </c>
      <c r="C214" s="2">
        <f t="shared" si="7"/>
        <v>82.75</v>
      </c>
      <c r="F214">
        <v>7.612892857142857E-2</v>
      </c>
      <c r="G214">
        <f>AVERAGE(F209:F220)</f>
        <v>5.9260863095238092E-2</v>
      </c>
      <c r="M214">
        <v>364.51</v>
      </c>
      <c r="N214">
        <v>362.33666666666664</v>
      </c>
    </row>
    <row r="215" spans="1:14" x14ac:dyDescent="0.25">
      <c r="A215" s="1">
        <v>35186</v>
      </c>
      <c r="B215">
        <v>79</v>
      </c>
      <c r="C215" s="2">
        <f t="shared" si="7"/>
        <v>80.083333333333329</v>
      </c>
      <c r="F215">
        <v>8.4442142857142855E-2</v>
      </c>
      <c r="G215">
        <f>AVERAGE(F210:F221)</f>
        <v>6.0255476190476186E-2</v>
      </c>
      <c r="M215">
        <v>365.16</v>
      </c>
      <c r="N215">
        <v>362.45666666666665</v>
      </c>
    </row>
    <row r="216" spans="1:14" x14ac:dyDescent="0.25">
      <c r="A216" s="1">
        <v>35217</v>
      </c>
      <c r="B216">
        <v>150</v>
      </c>
      <c r="C216" s="2">
        <f t="shared" si="7"/>
        <v>82.416666666666671</v>
      </c>
      <c r="F216">
        <v>6.9687261904761905E-2</v>
      </c>
      <c r="G216">
        <f>AVERAGE(F211:F222)</f>
        <v>6.1046458333333331E-2</v>
      </c>
      <c r="M216">
        <v>364.93</v>
      </c>
      <c r="N216">
        <v>362.58750000000003</v>
      </c>
    </row>
    <row r="217" spans="1:14" x14ac:dyDescent="0.25">
      <c r="A217" s="1">
        <v>35247</v>
      </c>
      <c r="B217">
        <v>78</v>
      </c>
      <c r="C217" s="2">
        <f t="shared" si="7"/>
        <v>82</v>
      </c>
      <c r="F217">
        <v>5.4932380952380955E-2</v>
      </c>
      <c r="G217">
        <f>AVERAGE(F212:F223)</f>
        <v>6.1633809523809514E-2</v>
      </c>
      <c r="M217">
        <v>363.53</v>
      </c>
      <c r="N217">
        <v>362.67083333333335</v>
      </c>
    </row>
    <row r="218" spans="1:14" x14ac:dyDescent="0.25">
      <c r="A218" s="1">
        <v>35278</v>
      </c>
      <c r="B218">
        <v>82</v>
      </c>
      <c r="C218" s="2">
        <f t="shared" si="7"/>
        <v>79.75</v>
      </c>
      <c r="F218">
        <v>4.0177499999999998E-2</v>
      </c>
      <c r="G218">
        <f>AVERAGE(F213:F224)</f>
        <v>6.2017529761904756E-2</v>
      </c>
      <c r="M218">
        <v>361.38</v>
      </c>
      <c r="N218">
        <v>362.7475</v>
      </c>
    </row>
    <row r="219" spans="1:14" x14ac:dyDescent="0.25">
      <c r="A219" s="1">
        <v>35309</v>
      </c>
      <c r="B219">
        <v>72</v>
      </c>
      <c r="C219" s="2">
        <f t="shared" si="7"/>
        <v>90.166666666666671</v>
      </c>
      <c r="F219">
        <v>4.7077738095238096E-2</v>
      </c>
      <c r="G219">
        <f>AVERAGE(F214:F225)</f>
        <v>6.1484365079365076E-2</v>
      </c>
      <c r="M219">
        <v>359.6</v>
      </c>
      <c r="N219">
        <v>362.77250000000004</v>
      </c>
    </row>
    <row r="220" spans="1:14" x14ac:dyDescent="0.25">
      <c r="A220" s="1">
        <v>35339</v>
      </c>
      <c r="B220">
        <v>55</v>
      </c>
      <c r="C220" s="2">
        <f t="shared" si="7"/>
        <v>89.416666666666671</v>
      </c>
      <c r="F220">
        <v>5.397797619047618E-2</v>
      </c>
      <c r="G220">
        <f>AVERAGE(F215:F226)</f>
        <v>6.003431547619046E-2</v>
      </c>
      <c r="M220">
        <v>359.54</v>
      </c>
      <c r="N220">
        <v>362.91750000000002</v>
      </c>
    </row>
    <row r="221" spans="1:14" x14ac:dyDescent="0.25">
      <c r="A221" s="1">
        <v>35370</v>
      </c>
      <c r="B221">
        <v>86</v>
      </c>
      <c r="C221" s="2">
        <f t="shared" si="7"/>
        <v>91.75</v>
      </c>
      <c r="F221">
        <v>6.0878214285714279E-2</v>
      </c>
      <c r="G221">
        <f>AVERAGE(F216:F227)</f>
        <v>5.7667380952380949E-2</v>
      </c>
      <c r="M221">
        <v>360.84</v>
      </c>
      <c r="N221">
        <v>363.04500000000002</v>
      </c>
    </row>
    <row r="222" spans="1:14" x14ac:dyDescent="0.25">
      <c r="A222" s="1">
        <v>35400</v>
      </c>
      <c r="B222">
        <v>84</v>
      </c>
      <c r="C222" s="2">
        <f t="shared" si="7"/>
        <v>95.583333333333329</v>
      </c>
      <c r="F222">
        <v>6.19545238095238E-2</v>
      </c>
      <c r="G222">
        <f>AVERAGE(F217:F228)</f>
        <v>5.6053680555555548E-2</v>
      </c>
      <c r="M222">
        <v>362.18</v>
      </c>
      <c r="N222">
        <v>363.09999999999997</v>
      </c>
    </row>
    <row r="223" spans="1:14" x14ac:dyDescent="0.25">
      <c r="A223" s="1">
        <v>35431</v>
      </c>
      <c r="B223">
        <v>54</v>
      </c>
      <c r="C223" s="2">
        <f t="shared" si="7"/>
        <v>107.5</v>
      </c>
      <c r="F223">
        <v>6.3030833333333328E-2</v>
      </c>
      <c r="G223">
        <f>AVERAGE(F218:F229)</f>
        <v>5.5193214285714276E-2</v>
      </c>
      <c r="M223">
        <v>363.04</v>
      </c>
      <c r="N223">
        <v>363.16750000000002</v>
      </c>
    </row>
    <row r="224" spans="1:14" x14ac:dyDescent="0.25">
      <c r="A224" s="1">
        <v>35462</v>
      </c>
      <c r="B224">
        <v>48</v>
      </c>
      <c r="C224" s="2">
        <f t="shared" si="7"/>
        <v>111.33333333333333</v>
      </c>
      <c r="F224">
        <v>6.4107142857142863E-2</v>
      </c>
      <c r="G224">
        <f>AVERAGE(F219:F230)</f>
        <v>5.5085982142857141E-2</v>
      </c>
      <c r="M224">
        <v>364.09</v>
      </c>
      <c r="N224">
        <v>363.2358333333334</v>
      </c>
    </row>
    <row r="225" spans="1:14" x14ac:dyDescent="0.25">
      <c r="A225" s="1">
        <v>35490</v>
      </c>
      <c r="B225">
        <v>191</v>
      </c>
      <c r="C225" s="2">
        <f t="shared" si="7"/>
        <v>110.08333333333333</v>
      </c>
      <c r="F225">
        <v>6.1417738095238095E-2</v>
      </c>
      <c r="G225">
        <f>AVERAGE(F220:F231)</f>
        <v>5.4461418650793653E-2</v>
      </c>
      <c r="M225">
        <v>364.47</v>
      </c>
      <c r="N225">
        <v>363.29500000000002</v>
      </c>
    </row>
    <row r="226" spans="1:14" x14ac:dyDescent="0.25">
      <c r="A226" s="1">
        <v>35521</v>
      </c>
      <c r="B226">
        <v>94</v>
      </c>
      <c r="C226" s="2">
        <f t="shared" si="7"/>
        <v>114.91666666666667</v>
      </c>
      <c r="F226">
        <v>5.8728333333333327E-2</v>
      </c>
      <c r="G226">
        <f>AVERAGE(F221:F232)</f>
        <v>5.3319523809523817E-2</v>
      </c>
      <c r="M226">
        <v>366.25</v>
      </c>
      <c r="N226">
        <v>363.39249999999998</v>
      </c>
    </row>
    <row r="227" spans="1:14" x14ac:dyDescent="0.25">
      <c r="A227" s="1">
        <v>35551</v>
      </c>
      <c r="B227">
        <v>107</v>
      </c>
      <c r="C227" s="2">
        <f t="shared" si="7"/>
        <v>118</v>
      </c>
      <c r="F227">
        <v>5.6038928571428566E-2</v>
      </c>
      <c r="G227">
        <f>AVERAGE(F222:F233)</f>
        <v>5.1660297619047633E-2</v>
      </c>
      <c r="M227">
        <v>366.69</v>
      </c>
      <c r="N227">
        <v>363.52583333333331</v>
      </c>
    </row>
    <row r="228" spans="1:14" x14ac:dyDescent="0.25">
      <c r="A228" s="1">
        <v>35582</v>
      </c>
      <c r="B228">
        <v>196</v>
      </c>
      <c r="C228" s="2">
        <f t="shared" si="7"/>
        <v>117.08333333333333</v>
      </c>
      <c r="F228">
        <v>5.0322857142857141E-2</v>
      </c>
      <c r="G228">
        <f>AVERAGE(F223:F234)</f>
        <v>5.0116250000000001E-2</v>
      </c>
      <c r="M228">
        <v>365.59</v>
      </c>
      <c r="N228">
        <v>363.70499999999998</v>
      </c>
    </row>
    <row r="229" spans="1:14" x14ac:dyDescent="0.25">
      <c r="A229" s="1">
        <v>35612</v>
      </c>
      <c r="B229">
        <v>221</v>
      </c>
      <c r="C229" s="2">
        <f t="shared" si="7"/>
        <v>119.5</v>
      </c>
      <c r="F229">
        <v>4.4606785714285717E-2</v>
      </c>
      <c r="G229">
        <f>AVERAGE(F224:F235)</f>
        <v>4.8687380952380954E-2</v>
      </c>
      <c r="M229">
        <v>364.34</v>
      </c>
      <c r="N229">
        <v>363.88333333333327</v>
      </c>
    </row>
    <row r="230" spans="1:14" x14ac:dyDescent="0.25">
      <c r="A230" s="1">
        <v>35643</v>
      </c>
      <c r="B230">
        <v>128</v>
      </c>
      <c r="C230" s="2">
        <f t="shared" si="7"/>
        <v>122.75</v>
      </c>
      <c r="F230">
        <v>3.8890714285714285E-2</v>
      </c>
      <c r="G230">
        <f>AVERAGE(F225:F236)</f>
        <v>4.7373690476190472E-2</v>
      </c>
      <c r="M230">
        <v>362.2</v>
      </c>
      <c r="N230">
        <v>364.0408333333333</v>
      </c>
    </row>
    <row r="231" spans="1:14" x14ac:dyDescent="0.25">
      <c r="A231" s="1">
        <v>35674</v>
      </c>
      <c r="B231">
        <v>57</v>
      </c>
      <c r="C231" s="2">
        <f t="shared" si="7"/>
        <v>119</v>
      </c>
      <c r="F231">
        <v>3.9582976190476189E-2</v>
      </c>
      <c r="G231">
        <f>AVERAGE(F226:F237)</f>
        <v>4.6814404761904758E-2</v>
      </c>
      <c r="M231">
        <v>360.31</v>
      </c>
      <c r="N231">
        <v>364.26249999999999</v>
      </c>
    </row>
    <row r="232" spans="1:14" x14ac:dyDescent="0.25">
      <c r="A232" s="1">
        <v>35704</v>
      </c>
      <c r="B232">
        <v>113</v>
      </c>
      <c r="C232" s="2">
        <f t="shared" si="7"/>
        <v>122</v>
      </c>
      <c r="F232">
        <v>4.0275238095238093E-2</v>
      </c>
      <c r="G232">
        <f>AVERAGE(F227:F238)</f>
        <v>4.7009523809523807E-2</v>
      </c>
      <c r="M232">
        <v>360.71</v>
      </c>
      <c r="N232">
        <v>364.45916666666659</v>
      </c>
    </row>
    <row r="233" spans="1:14" x14ac:dyDescent="0.25">
      <c r="A233" s="1">
        <v>35735</v>
      </c>
      <c r="B233">
        <v>123</v>
      </c>
      <c r="C233" s="2">
        <f t="shared" si="7"/>
        <v>121.91666666666667</v>
      </c>
      <c r="F233">
        <v>4.0967499999999997E-2</v>
      </c>
      <c r="G233">
        <f>AVERAGE(F228:F239)</f>
        <v>4.7959047619047616E-2</v>
      </c>
      <c r="M233">
        <v>362.44</v>
      </c>
      <c r="N233">
        <v>364.69249999999994</v>
      </c>
    </row>
    <row r="234" spans="1:14" x14ac:dyDescent="0.25">
      <c r="A234" s="1">
        <v>35765</v>
      </c>
      <c r="B234">
        <v>73</v>
      </c>
      <c r="C234" s="2">
        <f t="shared" si="7"/>
        <v>122.91666666666667</v>
      </c>
      <c r="F234">
        <v>4.3425952380952378E-2</v>
      </c>
      <c r="G234">
        <f>AVERAGE(F229:F240)</f>
        <v>4.8990148809523792E-2</v>
      </c>
      <c r="M234">
        <v>364.33</v>
      </c>
      <c r="N234">
        <v>364.97250000000003</v>
      </c>
    </row>
    <row r="235" spans="1:14" x14ac:dyDescent="0.25">
      <c r="A235" s="1">
        <v>35796</v>
      </c>
      <c r="B235">
        <v>83</v>
      </c>
      <c r="C235" s="2">
        <f t="shared" si="7"/>
        <v>119.91666666666667</v>
      </c>
      <c r="F235">
        <v>4.5884404761904758E-2</v>
      </c>
      <c r="G235">
        <f>AVERAGE(F230:F241)</f>
        <v>5.0102827380952376E-2</v>
      </c>
      <c r="M235">
        <v>365.18</v>
      </c>
      <c r="N235">
        <v>365.25583333333333</v>
      </c>
    </row>
    <row r="236" spans="1:14" x14ac:dyDescent="0.25">
      <c r="A236" s="1">
        <v>35827</v>
      </c>
      <c r="B236">
        <v>87</v>
      </c>
      <c r="C236" s="2">
        <f t="shared" si="7"/>
        <v>123.75</v>
      </c>
      <c r="F236">
        <v>4.8342857142857139E-2</v>
      </c>
      <c r="G236">
        <f>AVERAGE(F231:F242)</f>
        <v>5.1297083333333333E-2</v>
      </c>
      <c r="M236">
        <v>365.98</v>
      </c>
      <c r="N236">
        <v>365.55500000000001</v>
      </c>
    </row>
    <row r="237" spans="1:14" x14ac:dyDescent="0.25">
      <c r="A237" s="1">
        <v>35855</v>
      </c>
      <c r="B237">
        <v>146</v>
      </c>
      <c r="C237" s="2">
        <f t="shared" si="7"/>
        <v>139.33333333333334</v>
      </c>
      <c r="F237">
        <v>5.4706309523809525E-2</v>
      </c>
      <c r="G237">
        <f>AVERAGE(F232:F243)</f>
        <v>5.2769950396825388E-2</v>
      </c>
      <c r="M237">
        <v>367.13</v>
      </c>
      <c r="N237">
        <v>365.86333333333329</v>
      </c>
    </row>
    <row r="238" spans="1:14" x14ac:dyDescent="0.25">
      <c r="A238" s="1">
        <v>35886</v>
      </c>
      <c r="B238">
        <v>130</v>
      </c>
      <c r="C238" s="2">
        <f t="shared" si="7"/>
        <v>148.75</v>
      </c>
      <c r="F238">
        <v>6.1069761904761898E-2</v>
      </c>
      <c r="G238">
        <f>AVERAGE(F233:F244)</f>
        <v>5.4521428571428575E-2</v>
      </c>
      <c r="M238">
        <v>368.61</v>
      </c>
      <c r="N238">
        <v>366.16666666666669</v>
      </c>
    </row>
    <row r="239" spans="1:14" x14ac:dyDescent="0.25">
      <c r="A239" s="1">
        <v>35916</v>
      </c>
      <c r="B239">
        <v>106</v>
      </c>
      <c r="C239" s="2">
        <f t="shared" si="7"/>
        <v>156.16666666666666</v>
      </c>
      <c r="F239">
        <v>6.7433214285714277E-2</v>
      </c>
      <c r="G239">
        <f>AVERAGE(F234:F245)</f>
        <v>5.6551517857142852E-2</v>
      </c>
      <c r="M239">
        <v>369.49</v>
      </c>
      <c r="N239">
        <v>366.42333333333335</v>
      </c>
    </row>
    <row r="240" spans="1:14" x14ac:dyDescent="0.25">
      <c r="A240" s="1">
        <v>35947</v>
      </c>
      <c r="B240">
        <v>208</v>
      </c>
      <c r="C240" s="2">
        <f t="shared" si="7"/>
        <v>166.16666666666666</v>
      </c>
      <c r="F240">
        <v>6.269607142857142E-2</v>
      </c>
      <c r="G240">
        <f>AVERAGE(F235:F246)</f>
        <v>5.8298878968253968E-2</v>
      </c>
      <c r="M240">
        <v>368.95</v>
      </c>
      <c r="N240">
        <v>366.65249999999997</v>
      </c>
    </row>
    <row r="241" spans="1:14" x14ac:dyDescent="0.25">
      <c r="A241" s="1">
        <v>35977</v>
      </c>
      <c r="B241">
        <v>185</v>
      </c>
      <c r="C241" s="2">
        <f t="shared" si="7"/>
        <v>171.33333333333334</v>
      </c>
      <c r="F241">
        <v>5.7958928571428564E-2</v>
      </c>
      <c r="G241">
        <f>AVERAGE(F236:F247)</f>
        <v>5.9763511904761903E-2</v>
      </c>
      <c r="M241">
        <v>367.74</v>
      </c>
      <c r="N241">
        <v>366.89749999999998</v>
      </c>
    </row>
    <row r="242" spans="1:14" x14ac:dyDescent="0.25">
      <c r="A242" s="1">
        <v>36008</v>
      </c>
      <c r="B242">
        <v>174</v>
      </c>
      <c r="C242" s="2">
        <f t="shared" si="7"/>
        <v>178.66666666666666</v>
      </c>
      <c r="F242">
        <v>5.3221785714285708E-2</v>
      </c>
      <c r="G242">
        <f>AVERAGE(F237:F248)</f>
        <v>6.0945416666666669E-2</v>
      </c>
      <c r="M242">
        <v>365.79</v>
      </c>
      <c r="N242">
        <v>367.14750000000004</v>
      </c>
    </row>
    <row r="243" spans="1:14" x14ac:dyDescent="0.25">
      <c r="A243" s="1">
        <v>36039</v>
      </c>
      <c r="B243">
        <v>244</v>
      </c>
      <c r="C243" s="2">
        <f t="shared" si="7"/>
        <v>179.91666666666666</v>
      </c>
      <c r="F243">
        <v>5.7257380952380948E-2</v>
      </c>
      <c r="G243">
        <f>AVERAGE(F238:F249)</f>
        <v>6.1690257936507946E-2</v>
      </c>
      <c r="M243">
        <v>364.01</v>
      </c>
      <c r="N243">
        <v>367.3533333333333</v>
      </c>
    </row>
    <row r="244" spans="1:14" x14ac:dyDescent="0.25">
      <c r="A244" s="1">
        <v>36069</v>
      </c>
      <c r="B244">
        <v>226</v>
      </c>
      <c r="C244" s="2">
        <f t="shared" si="7"/>
        <v>182.83333333333334</v>
      </c>
      <c r="F244">
        <v>6.1292976190476189E-2</v>
      </c>
      <c r="G244">
        <f>AVERAGE(F239:F250)</f>
        <v>6.1998035714285714E-2</v>
      </c>
      <c r="M244">
        <v>364.35</v>
      </c>
      <c r="N244">
        <v>367.54916666666662</v>
      </c>
    </row>
    <row r="245" spans="1:14" x14ac:dyDescent="0.25">
      <c r="A245" s="1">
        <v>36100</v>
      </c>
      <c r="B245">
        <v>212</v>
      </c>
      <c r="C245" s="2">
        <f t="shared" si="7"/>
        <v>189.83333333333334</v>
      </c>
      <c r="F245">
        <v>6.532857142857143E-2</v>
      </c>
      <c r="G245">
        <f>AVERAGE(F240:F251)</f>
        <v>6.1868750000000007E-2</v>
      </c>
      <c r="M245">
        <v>365.52</v>
      </c>
      <c r="N245">
        <v>367.65583333333331</v>
      </c>
    </row>
    <row r="246" spans="1:14" x14ac:dyDescent="0.25">
      <c r="A246" s="1">
        <v>36130</v>
      </c>
      <c r="B246">
        <v>193</v>
      </c>
      <c r="C246" s="2">
        <f t="shared" si="7"/>
        <v>196.16666666666666</v>
      </c>
      <c r="F246">
        <v>6.4394285714285723E-2</v>
      </c>
      <c r="G246">
        <f>AVERAGE(F241:F252)</f>
        <v>6.2337132936507937E-2</v>
      </c>
      <c r="M246">
        <v>367.08</v>
      </c>
      <c r="N246">
        <v>367.77083333333331</v>
      </c>
    </row>
    <row r="247" spans="1:14" x14ac:dyDescent="0.25">
      <c r="A247" s="1">
        <v>36161</v>
      </c>
      <c r="B247">
        <v>145</v>
      </c>
      <c r="C247" s="2">
        <f t="shared" si="7"/>
        <v>206</v>
      </c>
      <c r="F247">
        <v>6.3460000000000003E-2</v>
      </c>
      <c r="G247">
        <f>AVERAGE(F242:F253)</f>
        <v>6.3403184523809539E-2</v>
      </c>
      <c r="M247">
        <v>368.12</v>
      </c>
      <c r="N247">
        <v>367.89916666666664</v>
      </c>
    </row>
    <row r="248" spans="1:14" x14ac:dyDescent="0.25">
      <c r="A248" s="1">
        <v>36192</v>
      </c>
      <c r="B248">
        <v>175</v>
      </c>
      <c r="C248" s="2">
        <f t="shared" si="7"/>
        <v>217.91666666666666</v>
      </c>
      <c r="F248">
        <v>6.2525714285714296E-2</v>
      </c>
      <c r="G248">
        <f>AVERAGE(F243:F254)</f>
        <v>6.5066904761904756E-2</v>
      </c>
      <c r="M248">
        <v>368.98</v>
      </c>
      <c r="N248">
        <v>367.98833333333329</v>
      </c>
    </row>
    <row r="249" spans="1:14" x14ac:dyDescent="0.25">
      <c r="A249" s="1">
        <v>36220</v>
      </c>
      <c r="B249">
        <v>161</v>
      </c>
      <c r="C249" s="2">
        <f t="shared" si="7"/>
        <v>231</v>
      </c>
      <c r="F249">
        <v>6.3644404761904763E-2</v>
      </c>
      <c r="G249">
        <f>AVERAGE(F244:F255)</f>
        <v>6.6629176587301595E-2</v>
      </c>
      <c r="M249">
        <v>369.6</v>
      </c>
      <c r="N249">
        <v>368.06583333333333</v>
      </c>
    </row>
    <row r="250" spans="1:14" x14ac:dyDescent="0.25">
      <c r="A250" s="1">
        <v>36251</v>
      </c>
      <c r="B250">
        <v>165</v>
      </c>
      <c r="C250" s="2">
        <f t="shared" si="7"/>
        <v>238.08333333333334</v>
      </c>
      <c r="F250">
        <v>6.4763095238095245E-2</v>
      </c>
      <c r="G250">
        <f>AVERAGE(F245:F256)</f>
        <v>6.8089999999999998E-2</v>
      </c>
      <c r="M250">
        <v>370.96</v>
      </c>
      <c r="N250">
        <v>368.14916666666664</v>
      </c>
    </row>
    <row r="251" spans="1:14" x14ac:dyDescent="0.25">
      <c r="A251" s="1">
        <v>36281</v>
      </c>
      <c r="B251">
        <v>190</v>
      </c>
      <c r="C251" s="2">
        <f t="shared" si="7"/>
        <v>257.75</v>
      </c>
      <c r="F251">
        <v>6.5881785714285712E-2</v>
      </c>
      <c r="G251">
        <f>AVERAGE(F246:F257)</f>
        <v>6.9449374999999994E-2</v>
      </c>
      <c r="M251">
        <v>370.77</v>
      </c>
      <c r="N251">
        <v>368.24583333333334</v>
      </c>
    </row>
    <row r="252" spans="1:14" x14ac:dyDescent="0.25">
      <c r="A252" s="1">
        <v>36312</v>
      </c>
      <c r="B252">
        <v>284</v>
      </c>
      <c r="C252" s="2">
        <f t="shared" si="7"/>
        <v>260.5</v>
      </c>
      <c r="F252">
        <v>6.8316666666666664E-2</v>
      </c>
      <c r="G252">
        <f>AVERAGE(F247:F258)</f>
        <v>7.0468998015873016E-2</v>
      </c>
      <c r="M252">
        <v>370.33</v>
      </c>
      <c r="N252">
        <v>368.32583333333332</v>
      </c>
    </row>
    <row r="253" spans="1:14" x14ac:dyDescent="0.25">
      <c r="A253" s="1">
        <v>36342</v>
      </c>
      <c r="B253">
        <v>303</v>
      </c>
      <c r="C253" s="2">
        <f t="shared" si="7"/>
        <v>267.58333333333331</v>
      </c>
      <c r="F253">
        <v>7.0751547619047617E-2</v>
      </c>
      <c r="G253">
        <f>AVERAGE(F248:F259)</f>
        <v>7.1148869047619065E-2</v>
      </c>
      <c r="M253">
        <v>369.28</v>
      </c>
      <c r="N253">
        <v>368.42</v>
      </c>
    </row>
    <row r="254" spans="1:14" x14ac:dyDescent="0.25">
      <c r="A254" s="1">
        <v>36373</v>
      </c>
      <c r="B254">
        <v>317</v>
      </c>
      <c r="C254" s="2">
        <f t="shared" si="7"/>
        <v>269.75</v>
      </c>
      <c r="F254">
        <v>7.3186428571428569E-2</v>
      </c>
      <c r="G254">
        <f>AVERAGE(F249:F260)</f>
        <v>7.1488988095238112E-2</v>
      </c>
      <c r="M254">
        <v>366.86</v>
      </c>
      <c r="N254">
        <v>368.46333333333331</v>
      </c>
    </row>
    <row r="255" spans="1:14" x14ac:dyDescent="0.25">
      <c r="A255" s="1">
        <v>36404</v>
      </c>
      <c r="B255">
        <v>401</v>
      </c>
      <c r="C255" s="2">
        <f t="shared" si="7"/>
        <v>275.08333333333331</v>
      </c>
      <c r="F255">
        <v>7.6004642857142854E-2</v>
      </c>
      <c r="G255">
        <f>AVERAGE(F250:F261)</f>
        <v>7.1997628968253971E-2</v>
      </c>
      <c r="M255">
        <v>364.94</v>
      </c>
      <c r="N255">
        <v>368.54333333333329</v>
      </c>
    </row>
    <row r="256" spans="1:14" x14ac:dyDescent="0.25">
      <c r="A256" s="1">
        <v>36434</v>
      </c>
      <c r="B256">
        <v>311</v>
      </c>
      <c r="C256" s="2">
        <f t="shared" si="7"/>
        <v>277.75</v>
      </c>
      <c r="F256">
        <v>7.8822857142857153E-2</v>
      </c>
      <c r="G256">
        <f>AVERAGE(F251:F262)</f>
        <v>7.2674791666666655E-2</v>
      </c>
      <c r="M256">
        <v>365.35</v>
      </c>
      <c r="N256">
        <v>368.61499999999995</v>
      </c>
    </row>
    <row r="257" spans="1:14" x14ac:dyDescent="0.25">
      <c r="A257" s="1">
        <v>36465</v>
      </c>
      <c r="B257">
        <v>448</v>
      </c>
      <c r="C257" s="2">
        <f t="shared" si="7"/>
        <v>277.41666666666669</v>
      </c>
      <c r="F257">
        <v>8.1641071428571438E-2</v>
      </c>
      <c r="G257">
        <f>AVERAGE(F252:F263)</f>
        <v>7.3520476190476178E-2</v>
      </c>
      <c r="M257">
        <v>366.68</v>
      </c>
      <c r="N257">
        <v>368.67666666666668</v>
      </c>
    </row>
    <row r="258" spans="1:14" x14ac:dyDescent="0.25">
      <c r="A258" s="1">
        <v>36495</v>
      </c>
      <c r="B258">
        <v>226</v>
      </c>
      <c r="C258" s="2">
        <f t="shared" si="7"/>
        <v>276.33333333333331</v>
      </c>
      <c r="F258">
        <v>7.6629761904761909E-2</v>
      </c>
      <c r="G258">
        <f>AVERAGE(F253:F264)</f>
        <v>7.4438432539682534E-2</v>
      </c>
      <c r="M258">
        <v>368.04</v>
      </c>
      <c r="N258">
        <v>368.79166666666669</v>
      </c>
    </row>
    <row r="259" spans="1:14" x14ac:dyDescent="0.25">
      <c r="A259" s="1">
        <v>36526</v>
      </c>
      <c r="B259">
        <v>230</v>
      </c>
      <c r="C259" s="2">
        <f t="shared" si="7"/>
        <v>281.16666666666669</v>
      </c>
      <c r="F259">
        <v>7.161845238095238E-2</v>
      </c>
      <c r="G259">
        <f>AVERAGE(F254:F265)</f>
        <v>7.5428660714285709E-2</v>
      </c>
      <c r="M259">
        <v>369.25</v>
      </c>
      <c r="N259">
        <v>368.8391666666667</v>
      </c>
    </row>
    <row r="260" spans="1:14" x14ac:dyDescent="0.25">
      <c r="A260" s="1">
        <v>36557</v>
      </c>
      <c r="B260">
        <v>201</v>
      </c>
      <c r="C260" s="2">
        <f t="shared" si="7"/>
        <v>279.5</v>
      </c>
      <c r="F260">
        <v>6.6607142857142851E-2</v>
      </c>
      <c r="G260">
        <f>AVERAGE(F255:F266)</f>
        <v>7.649116071428573E-2</v>
      </c>
      <c r="M260">
        <v>369.5</v>
      </c>
      <c r="N260">
        <v>368.95083333333338</v>
      </c>
    </row>
    <row r="261" spans="1:14" x14ac:dyDescent="0.25">
      <c r="A261" s="1">
        <v>36586</v>
      </c>
      <c r="B261">
        <v>225</v>
      </c>
      <c r="C261" s="2">
        <f t="shared" si="7"/>
        <v>270.83333333333331</v>
      </c>
      <c r="F261">
        <v>6.9748095238095234E-2</v>
      </c>
      <c r="G261">
        <f>AVERAGE(F256:F267)</f>
        <v>7.683651785714285E-2</v>
      </c>
      <c r="M261">
        <v>370.56</v>
      </c>
      <c r="N261">
        <v>369.11500000000001</v>
      </c>
    </row>
    <row r="262" spans="1:14" x14ac:dyDescent="0.25">
      <c r="A262" s="1">
        <v>36617</v>
      </c>
      <c r="B262">
        <v>197</v>
      </c>
      <c r="C262" s="2">
        <f t="shared" si="7"/>
        <v>272.25</v>
      </c>
      <c r="F262">
        <v>7.2889047619047617E-2</v>
      </c>
      <c r="G262">
        <f>AVERAGE(F257:F268)</f>
        <v>7.6464732142857136E-2</v>
      </c>
      <c r="M262">
        <v>371.82</v>
      </c>
      <c r="N262">
        <v>369.25166666666661</v>
      </c>
    </row>
    <row r="263" spans="1:14" x14ac:dyDescent="0.25">
      <c r="A263" s="1">
        <v>36647</v>
      </c>
      <c r="B263">
        <v>186</v>
      </c>
      <c r="C263" s="2">
        <f t="shared" si="7"/>
        <v>254.16666666666666</v>
      </c>
      <c r="F263">
        <v>7.6029999999999986E-2</v>
      </c>
      <c r="G263">
        <f>AVERAGE(F258:F269)</f>
        <v>7.5375803571428548E-2</v>
      </c>
      <c r="M263">
        <v>371.51</v>
      </c>
      <c r="N263">
        <v>369.3891666666666</v>
      </c>
    </row>
    <row r="264" spans="1:14" x14ac:dyDescent="0.25">
      <c r="A264" s="1">
        <v>36678</v>
      </c>
      <c r="B264">
        <v>271</v>
      </c>
      <c r="C264" s="2">
        <f t="shared" si="7"/>
        <v>254.66666666666666</v>
      </c>
      <c r="F264">
        <v>7.9332142857142851E-2</v>
      </c>
      <c r="G264">
        <f>AVERAGE(F259:F270)</f>
        <v>7.4230972222222205E-2</v>
      </c>
      <c r="M264">
        <v>371.71</v>
      </c>
      <c r="N264">
        <v>369.52499999999992</v>
      </c>
    </row>
    <row r="265" spans="1:14" x14ac:dyDescent="0.25">
      <c r="A265" s="1">
        <v>36708</v>
      </c>
      <c r="B265">
        <v>361</v>
      </c>
      <c r="C265" s="2">
        <f t="shared" si="7"/>
        <v>259</v>
      </c>
      <c r="F265">
        <v>8.2634285714285716E-2</v>
      </c>
      <c r="G265">
        <f>AVERAGE(F260:F271)</f>
        <v>7.3030238095238079E-2</v>
      </c>
      <c r="M265">
        <v>369.85</v>
      </c>
      <c r="N265">
        <v>369.63083333333333</v>
      </c>
    </row>
    <row r="266" spans="1:14" x14ac:dyDescent="0.25">
      <c r="A266" s="1">
        <v>36739</v>
      </c>
      <c r="B266">
        <v>297</v>
      </c>
      <c r="C266" s="2">
        <f t="shared" si="7"/>
        <v>261.41666666666669</v>
      </c>
      <c r="F266">
        <v>8.593642857142858E-2</v>
      </c>
      <c r="G266">
        <f>AVERAGE(F261:F272)</f>
        <v>7.1773601190476169E-2</v>
      </c>
      <c r="M266">
        <v>368.2</v>
      </c>
      <c r="N266">
        <v>369.79666666666662</v>
      </c>
    </row>
    <row r="267" spans="1:14" x14ac:dyDescent="0.25">
      <c r="A267" s="1">
        <v>36770</v>
      </c>
      <c r="B267">
        <v>297</v>
      </c>
      <c r="C267" s="2">
        <f t="shared" si="7"/>
        <v>266.91666666666669</v>
      </c>
      <c r="F267">
        <v>8.0148928571428579E-2</v>
      </c>
      <c r="G267">
        <f>AVERAGE(F262:F273)</f>
        <v>7.0152936507936511E-2</v>
      </c>
      <c r="M267">
        <v>366.91</v>
      </c>
      <c r="N267">
        <v>369.96083333333331</v>
      </c>
    </row>
    <row r="268" spans="1:14" x14ac:dyDescent="0.25">
      <c r="A268" s="1">
        <v>36800</v>
      </c>
      <c r="B268">
        <v>328</v>
      </c>
      <c r="C268" s="2">
        <f t="shared" si="7"/>
        <v>269.91666666666669</v>
      </c>
      <c r="F268">
        <v>7.4361428571428564E-2</v>
      </c>
      <c r="G268">
        <f>AVERAGE(F263:F274)</f>
        <v>6.816824404761905E-2</v>
      </c>
      <c r="M268">
        <v>366.99</v>
      </c>
      <c r="N268">
        <v>370.09</v>
      </c>
    </row>
    <row r="269" spans="1:14" x14ac:dyDescent="0.25">
      <c r="A269" s="1">
        <v>36831</v>
      </c>
      <c r="B269">
        <v>231</v>
      </c>
      <c r="C269" s="2">
        <f t="shared" ref="C269:C332" si="8">AVERAGE(B264:B275)</f>
        <v>275.66666666666669</v>
      </c>
      <c r="F269">
        <v>6.8573928571428563E-2</v>
      </c>
      <c r="G269">
        <f>AVERAGE(F264:F275)</f>
        <v>6.58195238095238E-2</v>
      </c>
      <c r="M269">
        <v>368.33</v>
      </c>
      <c r="N269">
        <v>370.28249999999997</v>
      </c>
    </row>
    <row r="270" spans="1:14" x14ac:dyDescent="0.25">
      <c r="A270" s="1">
        <v>36861</v>
      </c>
      <c r="B270">
        <v>232</v>
      </c>
      <c r="C270" s="2">
        <f t="shared" si="8"/>
        <v>278.83333333333331</v>
      </c>
      <c r="F270">
        <v>6.2891785714285706E-2</v>
      </c>
      <c r="G270">
        <f>AVERAGE(F265:F276)</f>
        <v>6.3284742063492064E-2</v>
      </c>
      <c r="M270">
        <v>369.67</v>
      </c>
      <c r="N270">
        <v>370.40499999999997</v>
      </c>
    </row>
    <row r="271" spans="1:14" x14ac:dyDescent="0.25">
      <c r="A271" s="1">
        <v>36892</v>
      </c>
      <c r="B271">
        <v>282</v>
      </c>
      <c r="C271" s="2">
        <f t="shared" si="8"/>
        <v>282.58333333333331</v>
      </c>
      <c r="F271">
        <v>5.7209642857142862E-2</v>
      </c>
      <c r="G271">
        <f>AVERAGE(F266:F277)</f>
        <v>6.0563898809523807E-2</v>
      </c>
      <c r="M271">
        <v>370.52</v>
      </c>
      <c r="N271">
        <v>370.54833333333323</v>
      </c>
    </row>
    <row r="272" spans="1:14" x14ac:dyDescent="0.25">
      <c r="A272" s="1">
        <v>36923</v>
      </c>
      <c r="B272">
        <v>230</v>
      </c>
      <c r="C272" s="2">
        <f t="shared" si="8"/>
        <v>290.75</v>
      </c>
      <c r="F272">
        <v>5.1527500000000004E-2</v>
      </c>
      <c r="G272">
        <f>AVERAGE(F267:F278)</f>
        <v>5.7656994047619037E-2</v>
      </c>
      <c r="M272">
        <v>371.49</v>
      </c>
      <c r="N272">
        <v>370.66749999999996</v>
      </c>
    </row>
    <row r="273" spans="1:14" x14ac:dyDescent="0.25">
      <c r="A273" s="1">
        <v>36951</v>
      </c>
      <c r="B273">
        <v>291</v>
      </c>
      <c r="C273" s="2">
        <f t="shared" si="8"/>
        <v>294.83333333333331</v>
      </c>
      <c r="F273">
        <v>5.0300119047619052E-2</v>
      </c>
      <c r="G273">
        <f>AVERAGE(F268:F279)</f>
        <v>5.6331329365079362E-2</v>
      </c>
      <c r="M273">
        <v>372.53</v>
      </c>
      <c r="N273">
        <v>370.7716666666667</v>
      </c>
    </row>
    <row r="274" spans="1:14" x14ac:dyDescent="0.25">
      <c r="A274" s="1">
        <v>36982</v>
      </c>
      <c r="B274">
        <v>233</v>
      </c>
      <c r="C274" s="2">
        <f t="shared" si="8"/>
        <v>288.83333333333331</v>
      </c>
      <c r="F274">
        <v>4.9072738095238093E-2</v>
      </c>
      <c r="G274">
        <f>AVERAGE(F269:F280)</f>
        <v>5.6586904761904762E-2</v>
      </c>
      <c r="M274">
        <v>373.37</v>
      </c>
      <c r="N274">
        <v>370.89083333333332</v>
      </c>
    </row>
    <row r="275" spans="1:14" x14ac:dyDescent="0.25">
      <c r="A275" s="1">
        <v>37012</v>
      </c>
      <c r="B275">
        <v>255</v>
      </c>
      <c r="C275" s="2">
        <f t="shared" si="8"/>
        <v>292.75</v>
      </c>
      <c r="F275">
        <v>4.7845357142857134E-2</v>
      </c>
      <c r="G275">
        <f>AVERAGE(F270:F281)</f>
        <v>5.8423720238095243E-2</v>
      </c>
      <c r="M275">
        <v>373.82</v>
      </c>
      <c r="N275">
        <v>371.00416666666666</v>
      </c>
    </row>
    <row r="276" spans="1:14" x14ac:dyDescent="0.25">
      <c r="A276" s="1">
        <v>37043</v>
      </c>
      <c r="B276">
        <v>309</v>
      </c>
      <c r="C276" s="2">
        <f t="shared" si="8"/>
        <v>291.16666666666669</v>
      </c>
      <c r="F276">
        <v>4.8914761904761898E-2</v>
      </c>
      <c r="G276">
        <f>AVERAGE(F271:F282)</f>
        <v>6.0278382936507946E-2</v>
      </c>
      <c r="M276">
        <v>373.18</v>
      </c>
      <c r="N276">
        <v>371.13000000000005</v>
      </c>
    </row>
    <row r="277" spans="1:14" x14ac:dyDescent="0.25">
      <c r="A277" s="1">
        <v>37073</v>
      </c>
      <c r="B277">
        <v>406</v>
      </c>
      <c r="C277" s="2">
        <f t="shared" si="8"/>
        <v>287.41666666666669</v>
      </c>
      <c r="F277">
        <v>4.9984166666666663E-2</v>
      </c>
      <c r="G277">
        <f>AVERAGE(F272:F283)</f>
        <v>6.2150892857142863E-2</v>
      </c>
      <c r="M277">
        <v>371.57</v>
      </c>
      <c r="N277">
        <v>371.2908333333333</v>
      </c>
    </row>
    <row r="278" spans="1:14" x14ac:dyDescent="0.25">
      <c r="A278" s="1">
        <v>37104</v>
      </c>
      <c r="B278">
        <v>395</v>
      </c>
      <c r="C278" s="2">
        <f t="shared" si="8"/>
        <v>289.75</v>
      </c>
      <c r="F278">
        <v>5.105357142857142E-2</v>
      </c>
      <c r="G278">
        <f>AVERAGE(F273:F284)</f>
        <v>6.4041250000000008E-2</v>
      </c>
      <c r="M278">
        <v>369.63</v>
      </c>
      <c r="N278">
        <v>371.42833333333328</v>
      </c>
    </row>
    <row r="279" spans="1:14" x14ac:dyDescent="0.25">
      <c r="A279" s="1">
        <v>37135</v>
      </c>
      <c r="B279">
        <v>346</v>
      </c>
      <c r="C279" s="2">
        <f t="shared" si="8"/>
        <v>281.75</v>
      </c>
      <c r="F279">
        <v>6.4240952380952385E-2</v>
      </c>
      <c r="G279">
        <f>AVERAGE(F274:F285)</f>
        <v>6.6405059523809512E-2</v>
      </c>
      <c r="M279">
        <v>368.16</v>
      </c>
      <c r="N279">
        <v>371.54500000000002</v>
      </c>
    </row>
    <row r="280" spans="1:14" x14ac:dyDescent="0.25">
      <c r="A280" s="1">
        <v>37165</v>
      </c>
      <c r="B280">
        <v>256</v>
      </c>
      <c r="C280" s="2">
        <f t="shared" si="8"/>
        <v>278.16666666666669</v>
      </c>
      <c r="F280">
        <v>7.7428333333333335E-2</v>
      </c>
      <c r="G280">
        <f>AVERAGE(F275:F286)</f>
        <v>6.9242321428571424E-2</v>
      </c>
      <c r="M280">
        <v>368.42</v>
      </c>
      <c r="N280">
        <v>371.68083333333328</v>
      </c>
    </row>
    <row r="281" spans="1:14" x14ac:dyDescent="0.25">
      <c r="A281" s="1">
        <v>37196</v>
      </c>
      <c r="B281">
        <v>278</v>
      </c>
      <c r="C281" s="2">
        <f t="shared" si="8"/>
        <v>277.83333333333331</v>
      </c>
      <c r="F281">
        <v>9.0615714285714299E-2</v>
      </c>
      <c r="G281">
        <f>AVERAGE(F276:F287)</f>
        <v>7.2553035714285716E-2</v>
      </c>
      <c r="M281">
        <v>369.69</v>
      </c>
      <c r="N281">
        <v>371.83333333333326</v>
      </c>
    </row>
    <row r="282" spans="1:14" x14ac:dyDescent="0.25">
      <c r="A282" s="1">
        <v>37226</v>
      </c>
      <c r="B282">
        <v>213</v>
      </c>
      <c r="C282" s="2">
        <f t="shared" si="8"/>
        <v>280.91666666666669</v>
      </c>
      <c r="F282">
        <v>8.514773809523811E-2</v>
      </c>
      <c r="G282">
        <f>AVERAGE(F277:F288)</f>
        <v>7.582885912698413E-2</v>
      </c>
      <c r="M282">
        <v>371.18</v>
      </c>
      <c r="N282">
        <v>372.02666666666664</v>
      </c>
    </row>
    <row r="283" spans="1:14" x14ac:dyDescent="0.25">
      <c r="A283" s="1">
        <v>37257</v>
      </c>
      <c r="B283">
        <v>237</v>
      </c>
      <c r="C283" s="2">
        <f t="shared" si="8"/>
        <v>283.08333333333331</v>
      </c>
      <c r="F283">
        <v>7.9679761904761906E-2</v>
      </c>
      <c r="G283">
        <f>AVERAGE(F278:F289)</f>
        <v>7.9069791666666667E-2</v>
      </c>
      <c r="M283">
        <v>372.45</v>
      </c>
      <c r="N283">
        <v>372.22916666666669</v>
      </c>
    </row>
    <row r="284" spans="1:14" x14ac:dyDescent="0.25">
      <c r="A284" s="1">
        <v>37288</v>
      </c>
      <c r="B284">
        <v>258</v>
      </c>
      <c r="C284" s="2">
        <f t="shared" si="8"/>
        <v>290.83333333333331</v>
      </c>
      <c r="F284">
        <v>7.4211785714285716E-2</v>
      </c>
      <c r="G284">
        <f>AVERAGE(F279:F290)</f>
        <v>8.2275833333333326E-2</v>
      </c>
      <c r="M284">
        <v>373.14</v>
      </c>
      <c r="N284">
        <v>372.41249999999997</v>
      </c>
    </row>
    <row r="285" spans="1:14" x14ac:dyDescent="0.25">
      <c r="A285" s="1">
        <v>37316</v>
      </c>
      <c r="B285">
        <v>195</v>
      </c>
      <c r="C285" s="2">
        <f t="shared" si="8"/>
        <v>293.08333333333331</v>
      </c>
      <c r="F285">
        <v>7.8665833333333338E-2</v>
      </c>
      <c r="G285">
        <f>AVERAGE(F280:F291)</f>
        <v>8.4071894841269826E-2</v>
      </c>
      <c r="M285">
        <v>373.93</v>
      </c>
      <c r="N285">
        <v>372.62083333333334</v>
      </c>
    </row>
    <row r="286" spans="1:14" x14ac:dyDescent="0.25">
      <c r="A286" s="1">
        <v>37347</v>
      </c>
      <c r="B286">
        <v>190</v>
      </c>
      <c r="C286" s="2">
        <f t="shared" si="8"/>
        <v>299.58333333333331</v>
      </c>
      <c r="F286">
        <v>8.3119880952380945E-2</v>
      </c>
      <c r="G286">
        <f>AVERAGE(F281:F292)</f>
        <v>8.4457976190476194E-2</v>
      </c>
      <c r="M286">
        <v>375</v>
      </c>
      <c r="N286">
        <v>372.79500000000007</v>
      </c>
    </row>
    <row r="287" spans="1:14" x14ac:dyDescent="0.25">
      <c r="A287" s="1">
        <v>37377</v>
      </c>
      <c r="B287">
        <v>251</v>
      </c>
      <c r="C287" s="2">
        <f t="shared" si="8"/>
        <v>301</v>
      </c>
      <c r="F287">
        <v>8.7573928571428566E-2</v>
      </c>
      <c r="G287">
        <f>AVERAGE(F282:F293)</f>
        <v>8.3434077380952362E-2</v>
      </c>
      <c r="M287">
        <v>375.65</v>
      </c>
      <c r="N287">
        <v>373.00416666666661</v>
      </c>
    </row>
    <row r="288" spans="1:14" x14ac:dyDescent="0.25">
      <c r="A288" s="1">
        <v>37408</v>
      </c>
      <c r="B288">
        <v>346</v>
      </c>
      <c r="C288" s="2">
        <f t="shared" si="8"/>
        <v>304</v>
      </c>
      <c r="F288">
        <v>8.8224642857142863E-2</v>
      </c>
      <c r="G288">
        <f>AVERAGE(F283:F294)</f>
        <v>8.3366289682539674E-2</v>
      </c>
      <c r="M288">
        <v>375.5</v>
      </c>
      <c r="N288">
        <v>373.21499999999997</v>
      </c>
    </row>
    <row r="289" spans="1:14" x14ac:dyDescent="0.25">
      <c r="A289" s="1">
        <v>37438</v>
      </c>
      <c r="B289">
        <v>432</v>
      </c>
      <c r="C289" s="2">
        <f t="shared" si="8"/>
        <v>311.5</v>
      </c>
      <c r="F289">
        <v>8.8875357142857145E-2</v>
      </c>
      <c r="G289">
        <f>AVERAGE(F284:F295)</f>
        <v>8.4254613095238087E-2</v>
      </c>
      <c r="M289">
        <v>374</v>
      </c>
      <c r="N289">
        <v>373.41666666666657</v>
      </c>
    </row>
    <row r="290" spans="1:14" x14ac:dyDescent="0.25">
      <c r="A290" s="1">
        <v>37469</v>
      </c>
      <c r="B290">
        <v>488</v>
      </c>
      <c r="C290" s="2">
        <f t="shared" si="8"/>
        <v>312.25</v>
      </c>
      <c r="F290">
        <v>8.9526071428571441E-2</v>
      </c>
      <c r="G290">
        <f>AVERAGE(F285:F296)</f>
        <v>8.6099047619047617E-2</v>
      </c>
      <c r="M290">
        <v>371.83</v>
      </c>
      <c r="N290">
        <v>373.62333333333328</v>
      </c>
    </row>
    <row r="291" spans="1:14" x14ac:dyDescent="0.25">
      <c r="A291" s="1">
        <v>37500</v>
      </c>
      <c r="B291">
        <v>373</v>
      </c>
      <c r="C291" s="2">
        <f t="shared" si="8"/>
        <v>311.91666666666669</v>
      </c>
      <c r="F291">
        <v>8.5793690476190496E-2</v>
      </c>
      <c r="G291">
        <f>AVERAGE(F286:F297)</f>
        <v>8.7998561507936501E-2</v>
      </c>
      <c r="M291">
        <v>370.66</v>
      </c>
      <c r="N291">
        <v>373.83583333333326</v>
      </c>
    </row>
    <row r="292" spans="1:14" x14ac:dyDescent="0.25">
      <c r="A292" s="1">
        <v>37530</v>
      </c>
      <c r="B292">
        <v>334</v>
      </c>
      <c r="C292" s="2">
        <f t="shared" si="8"/>
        <v>314.83333333333331</v>
      </c>
      <c r="F292">
        <v>8.2061309523809522E-2</v>
      </c>
      <c r="G292">
        <f>AVERAGE(F287:F298)</f>
        <v>8.9953154761904755E-2</v>
      </c>
      <c r="M292">
        <v>370.51</v>
      </c>
      <c r="N292">
        <v>374.06416666666661</v>
      </c>
    </row>
    <row r="293" spans="1:14" x14ac:dyDescent="0.25">
      <c r="A293" s="1">
        <v>37561</v>
      </c>
      <c r="B293">
        <v>295</v>
      </c>
      <c r="C293" s="2">
        <f t="shared" si="8"/>
        <v>314.83333333333331</v>
      </c>
      <c r="F293">
        <v>7.8328928571428563E-2</v>
      </c>
      <c r="G293">
        <f>AVERAGE(F288:F299)</f>
        <v>9.1962827380952364E-2</v>
      </c>
      <c r="M293">
        <v>372.2</v>
      </c>
      <c r="N293">
        <v>374.30166666666668</v>
      </c>
    </row>
    <row r="294" spans="1:14" x14ac:dyDescent="0.25">
      <c r="A294" s="1">
        <v>37591</v>
      </c>
      <c r="B294">
        <v>249</v>
      </c>
      <c r="C294" s="2">
        <f t="shared" si="8"/>
        <v>311.5</v>
      </c>
      <c r="F294">
        <v>8.4334285714285695E-2</v>
      </c>
      <c r="G294">
        <f>AVERAGE(F289:F300)</f>
        <v>9.3725863095238102E-2</v>
      </c>
      <c r="M294">
        <v>373.71</v>
      </c>
      <c r="N294">
        <v>374.52500000000003</v>
      </c>
    </row>
    <row r="295" spans="1:14" x14ac:dyDescent="0.25">
      <c r="A295" s="1">
        <v>37622</v>
      </c>
      <c r="B295">
        <v>327</v>
      </c>
      <c r="C295" s="2">
        <f t="shared" si="8"/>
        <v>312.91666666666669</v>
      </c>
      <c r="F295">
        <v>9.0339642857142841E-2</v>
      </c>
      <c r="G295">
        <f>AVERAGE(F290:F301)</f>
        <v>9.5242261904761885E-2</v>
      </c>
      <c r="M295">
        <v>374.87</v>
      </c>
      <c r="N295">
        <v>374.75166666666672</v>
      </c>
    </row>
    <row r="296" spans="1:14" x14ac:dyDescent="0.25">
      <c r="A296" s="1">
        <v>37653</v>
      </c>
      <c r="B296">
        <v>267</v>
      </c>
      <c r="C296" s="2">
        <f t="shared" si="8"/>
        <v>317.5</v>
      </c>
      <c r="F296">
        <v>9.6344999999999986E-2</v>
      </c>
      <c r="G296">
        <f>AVERAGE(F291:F302)</f>
        <v>9.6512023809523798E-2</v>
      </c>
      <c r="M296">
        <v>375.62</v>
      </c>
      <c r="N296">
        <v>374.95916666666659</v>
      </c>
    </row>
    <row r="297" spans="1:14" x14ac:dyDescent="0.25">
      <c r="A297" s="1">
        <v>37681</v>
      </c>
      <c r="B297">
        <v>191</v>
      </c>
      <c r="C297" s="2">
        <f t="shared" si="8"/>
        <v>328.66666666666669</v>
      </c>
      <c r="F297">
        <v>0.10145999999999999</v>
      </c>
      <c r="G297">
        <f>AVERAGE(F292:F303)</f>
        <v>9.8567509920634913E-2</v>
      </c>
      <c r="M297">
        <v>376.48</v>
      </c>
      <c r="N297">
        <v>375.17083333333329</v>
      </c>
    </row>
    <row r="298" spans="1:14" x14ac:dyDescent="0.25">
      <c r="A298" s="1">
        <v>37712</v>
      </c>
      <c r="B298">
        <v>225</v>
      </c>
      <c r="C298" s="2">
        <f t="shared" si="8"/>
        <v>340.16666666666669</v>
      </c>
      <c r="F298">
        <v>0.10657499999999998</v>
      </c>
      <c r="G298">
        <f>AVERAGE(F293:F304)</f>
        <v>0.10140872023809522</v>
      </c>
      <c r="M298">
        <v>377.74</v>
      </c>
      <c r="N298">
        <v>375.38666666666671</v>
      </c>
    </row>
    <row r="299" spans="1:14" x14ac:dyDescent="0.25">
      <c r="A299" s="1">
        <v>37742</v>
      </c>
      <c r="B299">
        <v>251</v>
      </c>
      <c r="C299" s="2">
        <f t="shared" si="8"/>
        <v>354.83333333333331</v>
      </c>
      <c r="F299">
        <v>0.11168999999999998</v>
      </c>
      <c r="G299">
        <f>AVERAGE(F294:F305)</f>
        <v>0.10503565476190474</v>
      </c>
      <c r="M299">
        <v>378.5</v>
      </c>
      <c r="N299">
        <v>375.59</v>
      </c>
    </row>
    <row r="300" spans="1:14" x14ac:dyDescent="0.25">
      <c r="A300" s="1">
        <v>37773</v>
      </c>
      <c r="B300">
        <v>306</v>
      </c>
      <c r="C300" s="2">
        <f t="shared" si="8"/>
        <v>366</v>
      </c>
      <c r="F300">
        <v>0.10938107142857141</v>
      </c>
      <c r="G300">
        <f>AVERAGE(F295:F306)</f>
        <v>0.10814074404761903</v>
      </c>
      <c r="M300">
        <v>378.18</v>
      </c>
      <c r="N300">
        <v>375.77500000000003</v>
      </c>
    </row>
    <row r="301" spans="1:14" x14ac:dyDescent="0.25">
      <c r="A301" s="1">
        <v>37803</v>
      </c>
      <c r="B301">
        <v>449</v>
      </c>
      <c r="C301" s="2">
        <f t="shared" si="8"/>
        <v>364.08333333333331</v>
      </c>
      <c r="F301">
        <v>0.10707214285714284</v>
      </c>
      <c r="G301">
        <f>AVERAGE(F296:F307)</f>
        <v>0.1107239880952381</v>
      </c>
      <c r="M301">
        <v>376.72</v>
      </c>
      <c r="N301">
        <v>375.95250000000004</v>
      </c>
    </row>
    <row r="302" spans="1:14" x14ac:dyDescent="0.25">
      <c r="A302" s="1">
        <v>37834</v>
      </c>
      <c r="B302">
        <v>543</v>
      </c>
      <c r="C302" s="2">
        <f t="shared" si="8"/>
        <v>366.83333333333331</v>
      </c>
      <c r="F302">
        <v>0.10476321428571428</v>
      </c>
      <c r="G302">
        <f>AVERAGE(F297:F308)</f>
        <v>0.11278538690476188</v>
      </c>
      <c r="M302">
        <v>374.32</v>
      </c>
      <c r="N302">
        <v>376.13999999999993</v>
      </c>
    </row>
    <row r="303" spans="1:14" x14ac:dyDescent="0.25">
      <c r="A303" s="1">
        <v>37865</v>
      </c>
      <c r="B303">
        <v>507</v>
      </c>
      <c r="C303" s="2">
        <f t="shared" si="8"/>
        <v>385.25</v>
      </c>
      <c r="F303">
        <v>0.1104595238095238</v>
      </c>
      <c r="G303">
        <f>AVERAGE(F298:F309)</f>
        <v>0.1141275496031746</v>
      </c>
      <c r="M303">
        <v>373.2</v>
      </c>
      <c r="N303">
        <v>376.32750000000004</v>
      </c>
    </row>
    <row r="304" spans="1:14" x14ac:dyDescent="0.25">
      <c r="A304" s="1">
        <v>37895</v>
      </c>
      <c r="B304">
        <v>472</v>
      </c>
      <c r="C304" s="2">
        <f t="shared" si="8"/>
        <v>399</v>
      </c>
      <c r="F304">
        <v>0.11615583333333333</v>
      </c>
      <c r="G304">
        <f>AVERAGE(F299:F310)</f>
        <v>0.11475047619047619</v>
      </c>
      <c r="M304">
        <v>373.1</v>
      </c>
      <c r="N304">
        <v>376.54999999999995</v>
      </c>
    </row>
    <row r="305" spans="1:14" x14ac:dyDescent="0.25">
      <c r="A305" s="1">
        <v>37926</v>
      </c>
      <c r="B305">
        <v>471</v>
      </c>
      <c r="C305" s="2">
        <f t="shared" si="8"/>
        <v>410.58333333333331</v>
      </c>
      <c r="F305">
        <v>0.12185214285714285</v>
      </c>
      <c r="G305">
        <f>AVERAGE(F300:F311)</f>
        <v>0.11465416666666667</v>
      </c>
      <c r="M305">
        <v>374.64</v>
      </c>
      <c r="N305">
        <v>376.72749999999996</v>
      </c>
    </row>
    <row r="306" spans="1:14" x14ac:dyDescent="0.25">
      <c r="A306" s="1">
        <v>37956</v>
      </c>
      <c r="B306">
        <v>383</v>
      </c>
      <c r="C306" s="2">
        <f t="shared" si="8"/>
        <v>420.75</v>
      </c>
      <c r="F306">
        <v>0.12159535714285714</v>
      </c>
      <c r="G306">
        <f>AVERAGE(F301:F312)</f>
        <v>0.11466001984126983</v>
      </c>
      <c r="M306">
        <v>375.93</v>
      </c>
      <c r="N306">
        <v>376.84249999999997</v>
      </c>
    </row>
    <row r="307" spans="1:14" x14ac:dyDescent="0.25">
      <c r="A307" s="1">
        <v>37987</v>
      </c>
      <c r="B307">
        <v>304</v>
      </c>
      <c r="C307" s="2">
        <f t="shared" si="8"/>
        <v>419.83333333333331</v>
      </c>
      <c r="F307">
        <v>0.12133857142857142</v>
      </c>
      <c r="G307">
        <f>AVERAGE(F302:F313)</f>
        <v>0.11476803571428572</v>
      </c>
      <c r="M307">
        <v>377</v>
      </c>
      <c r="N307">
        <v>376.91666666666657</v>
      </c>
    </row>
    <row r="308" spans="1:14" x14ac:dyDescent="0.25">
      <c r="A308" s="1">
        <v>38018</v>
      </c>
      <c r="B308">
        <v>300</v>
      </c>
      <c r="C308" s="2">
        <f t="shared" si="8"/>
        <v>420.16666666666669</v>
      </c>
      <c r="F308">
        <v>0.12108178571428571</v>
      </c>
      <c r="G308">
        <f>AVERAGE(F303:F314)</f>
        <v>0.11497821428571429</v>
      </c>
      <c r="M308">
        <v>377.87</v>
      </c>
      <c r="N308">
        <v>377.06916666666666</v>
      </c>
    </row>
    <row r="309" spans="1:14" x14ac:dyDescent="0.25">
      <c r="A309" s="1">
        <v>38047</v>
      </c>
      <c r="B309">
        <v>412</v>
      </c>
      <c r="C309" s="2">
        <f t="shared" si="8"/>
        <v>412.16666666666669</v>
      </c>
      <c r="F309">
        <v>0.11756595238095237</v>
      </c>
      <c r="G309">
        <f>AVERAGE(F304:F315)</f>
        <v>0.1148871626984127</v>
      </c>
      <c r="M309">
        <v>378.73</v>
      </c>
      <c r="N309">
        <v>377.14499999999998</v>
      </c>
    </row>
    <row r="310" spans="1:14" x14ac:dyDescent="0.25">
      <c r="A310" s="1">
        <v>38078</v>
      </c>
      <c r="B310">
        <v>390</v>
      </c>
      <c r="C310" s="2">
        <f t="shared" si="8"/>
        <v>410.58333333333331</v>
      </c>
      <c r="F310">
        <v>0.11405011904761904</v>
      </c>
      <c r="G310">
        <f>AVERAGE(F305:F316)</f>
        <v>0.11449488095238096</v>
      </c>
      <c r="M310">
        <v>380.41</v>
      </c>
      <c r="N310">
        <v>377.25666666666666</v>
      </c>
    </row>
    <row r="311" spans="1:14" x14ac:dyDescent="0.25">
      <c r="A311" s="1">
        <v>38108</v>
      </c>
      <c r="B311">
        <v>390</v>
      </c>
      <c r="C311" s="2">
        <f t="shared" si="8"/>
        <v>398.75</v>
      </c>
      <c r="F311">
        <v>0.1105342857142857</v>
      </c>
      <c r="G311">
        <f>AVERAGE(F306:F317)</f>
        <v>0.11380136904761902</v>
      </c>
      <c r="M311">
        <v>380.63</v>
      </c>
      <c r="N311">
        <v>377.36416666666673</v>
      </c>
    </row>
    <row r="312" spans="1:14" x14ac:dyDescent="0.25">
      <c r="A312" s="1">
        <v>38139</v>
      </c>
      <c r="B312">
        <v>428</v>
      </c>
      <c r="C312" s="2">
        <f t="shared" si="8"/>
        <v>392.41666666666669</v>
      </c>
      <c r="F312">
        <v>0.10945130952380951</v>
      </c>
      <c r="G312">
        <f>AVERAGE(F307:F318)</f>
        <v>0.1126755456349206</v>
      </c>
      <c r="M312">
        <v>379.56</v>
      </c>
      <c r="N312">
        <v>377.49083333333334</v>
      </c>
    </row>
    <row r="313" spans="1:14" x14ac:dyDescent="0.25">
      <c r="A313" s="1">
        <v>38169</v>
      </c>
      <c r="B313">
        <v>438</v>
      </c>
      <c r="C313" s="2">
        <f t="shared" si="8"/>
        <v>388.5</v>
      </c>
      <c r="F313">
        <v>0.1083683333333333</v>
      </c>
      <c r="G313">
        <f>AVERAGE(F308:F319)</f>
        <v>0.1111174107142857</v>
      </c>
      <c r="M313">
        <v>377.61</v>
      </c>
      <c r="N313">
        <v>377.6133333333334</v>
      </c>
    </row>
    <row r="314" spans="1:14" x14ac:dyDescent="0.25">
      <c r="A314" s="1">
        <v>38200</v>
      </c>
      <c r="B314">
        <v>547</v>
      </c>
      <c r="C314" s="2">
        <f t="shared" si="8"/>
        <v>386.66666666666669</v>
      </c>
      <c r="F314">
        <v>0.10728535714285711</v>
      </c>
      <c r="G314">
        <f>AVERAGE(F309:F320)</f>
        <v>0.10912696428571428</v>
      </c>
      <c r="M314">
        <v>376.15</v>
      </c>
      <c r="N314">
        <v>377.77083333333331</v>
      </c>
    </row>
    <row r="315" spans="1:14" x14ac:dyDescent="0.25">
      <c r="A315" s="1">
        <v>38231</v>
      </c>
      <c r="B315">
        <v>411</v>
      </c>
      <c r="C315" s="2">
        <f t="shared" si="8"/>
        <v>382.08333333333331</v>
      </c>
      <c r="F315">
        <v>0.10936690476190473</v>
      </c>
      <c r="G315">
        <f>AVERAGE(F310:F321)</f>
        <v>0.10749802579365077</v>
      </c>
      <c r="M315">
        <v>374.11</v>
      </c>
      <c r="N315">
        <v>377.97166666666675</v>
      </c>
    </row>
    <row r="316" spans="1:14" x14ac:dyDescent="0.25">
      <c r="A316" s="1">
        <v>38261</v>
      </c>
      <c r="B316">
        <v>453</v>
      </c>
      <c r="C316" s="2">
        <f t="shared" si="8"/>
        <v>375.75</v>
      </c>
      <c r="F316">
        <v>0.11144845238095236</v>
      </c>
      <c r="G316">
        <f>AVERAGE(F311:F322)</f>
        <v>0.10623059523809521</v>
      </c>
      <c r="M316">
        <v>374.44</v>
      </c>
      <c r="N316">
        <v>378.12083333333339</v>
      </c>
    </row>
    <row r="317" spans="1:14" x14ac:dyDescent="0.25">
      <c r="A317" s="1">
        <v>38292</v>
      </c>
      <c r="B317">
        <v>329</v>
      </c>
      <c r="C317" s="2">
        <f t="shared" si="8"/>
        <v>368.33333333333331</v>
      </c>
      <c r="F317">
        <v>0.11352999999999999</v>
      </c>
      <c r="G317">
        <f>AVERAGE(F312:F323)</f>
        <v>0.1053246726190476</v>
      </c>
      <c r="M317">
        <v>375.93</v>
      </c>
      <c r="N317">
        <v>378.27416666666676</v>
      </c>
    </row>
    <row r="318" spans="1:14" x14ac:dyDescent="0.25">
      <c r="A318" s="1">
        <v>38322</v>
      </c>
      <c r="B318">
        <v>307</v>
      </c>
      <c r="C318" s="2">
        <f t="shared" si="8"/>
        <v>366.41666666666669</v>
      </c>
      <c r="F318">
        <v>0.10808547619047619</v>
      </c>
      <c r="G318">
        <f>AVERAGE(F313:F324)</f>
        <v>0.10432457341269841</v>
      </c>
      <c r="M318">
        <v>377.45</v>
      </c>
      <c r="N318">
        <v>378.49416666666662</v>
      </c>
    </row>
    <row r="319" spans="1:14" x14ac:dyDescent="0.25">
      <c r="A319" s="1">
        <v>38353</v>
      </c>
      <c r="B319">
        <v>257</v>
      </c>
      <c r="C319" s="2">
        <f t="shared" si="8"/>
        <v>367.58333333333331</v>
      </c>
      <c r="F319">
        <v>0.10264095238095235</v>
      </c>
      <c r="G319">
        <f>AVERAGE(F314:F325)</f>
        <v>0.1032302976190476</v>
      </c>
      <c r="M319">
        <v>378.47</v>
      </c>
      <c r="N319">
        <v>378.75833333333327</v>
      </c>
    </row>
    <row r="320" spans="1:14" x14ac:dyDescent="0.25">
      <c r="A320" s="1">
        <v>38384</v>
      </c>
      <c r="B320">
        <v>278</v>
      </c>
      <c r="C320" s="2">
        <f t="shared" si="8"/>
        <v>351.5</v>
      </c>
      <c r="F320">
        <v>9.7196428571428545E-2</v>
      </c>
      <c r="G320">
        <f>AVERAGE(F315:F326)</f>
        <v>0.10204184523809522</v>
      </c>
      <c r="M320">
        <v>379.76</v>
      </c>
      <c r="N320">
        <v>378.97333333333319</v>
      </c>
    </row>
    <row r="321" spans="1:14" x14ac:dyDescent="0.25">
      <c r="A321" s="1">
        <v>38412</v>
      </c>
      <c r="B321">
        <v>357</v>
      </c>
      <c r="C321" s="2">
        <f t="shared" si="8"/>
        <v>361.5</v>
      </c>
      <c r="F321">
        <v>9.8018690476190454E-2</v>
      </c>
      <c r="G321">
        <f>AVERAGE(F316:F327)</f>
        <v>0.10102083333333332</v>
      </c>
      <c r="M321">
        <v>381.14</v>
      </c>
      <c r="N321">
        <v>379.18583333333328</v>
      </c>
    </row>
    <row r="322" spans="1:14" x14ac:dyDescent="0.25">
      <c r="A322" s="1">
        <v>38443</v>
      </c>
      <c r="B322">
        <v>314</v>
      </c>
      <c r="C322" s="2">
        <f t="shared" si="8"/>
        <v>364.25</v>
      </c>
      <c r="F322">
        <v>9.8840952380952363E-2</v>
      </c>
      <c r="G322">
        <f>AVERAGE(F317:F328)</f>
        <v>0.10016726190476188</v>
      </c>
      <c r="M322">
        <v>382.2</v>
      </c>
      <c r="N322">
        <v>379.39750000000004</v>
      </c>
    </row>
    <row r="323" spans="1:14" x14ac:dyDescent="0.25">
      <c r="A323" s="1">
        <v>38473</v>
      </c>
      <c r="B323">
        <v>301</v>
      </c>
      <c r="C323" s="2">
        <f t="shared" si="8"/>
        <v>375.5</v>
      </c>
      <c r="F323">
        <v>9.9663214285714286E-2</v>
      </c>
      <c r="G323">
        <f>AVERAGE(F318:F329)</f>
        <v>9.9481130952380939E-2</v>
      </c>
      <c r="M323">
        <v>382.47</v>
      </c>
      <c r="N323">
        <v>379.59416666666669</v>
      </c>
    </row>
    <row r="324" spans="1:14" x14ac:dyDescent="0.25">
      <c r="A324" s="1">
        <v>38504</v>
      </c>
      <c r="B324">
        <v>405</v>
      </c>
      <c r="C324" s="2">
        <f t="shared" si="8"/>
        <v>372.91666666666669</v>
      </c>
      <c r="F324">
        <v>9.7450119047619063E-2</v>
      </c>
      <c r="G324">
        <f>AVERAGE(F319:F330)</f>
        <v>9.9491706349206344E-2</v>
      </c>
      <c r="M324">
        <v>382.2</v>
      </c>
      <c r="N324">
        <v>379.79999999999995</v>
      </c>
    </row>
    <row r="325" spans="1:14" x14ac:dyDescent="0.25">
      <c r="A325" s="1">
        <v>38534</v>
      </c>
      <c r="B325">
        <v>452</v>
      </c>
      <c r="C325" s="2">
        <f t="shared" si="8"/>
        <v>372.58333333333331</v>
      </c>
      <c r="F325">
        <v>9.5237023809523813E-2</v>
      </c>
      <c r="G325">
        <f>AVERAGE(F320:F331)</f>
        <v>0.10019898809523808</v>
      </c>
      <c r="M325">
        <v>380.78</v>
      </c>
      <c r="N325">
        <v>380.04</v>
      </c>
    </row>
    <row r="326" spans="1:14" x14ac:dyDescent="0.25">
      <c r="A326" s="1">
        <v>38565</v>
      </c>
      <c r="B326">
        <v>354</v>
      </c>
      <c r="C326" s="2">
        <f t="shared" si="8"/>
        <v>368.75</v>
      </c>
      <c r="F326">
        <v>9.3023928571428577E-2</v>
      </c>
      <c r="G326">
        <f>AVERAGE(F321:F332)</f>
        <v>0.10160297619047616</v>
      </c>
      <c r="M326">
        <v>378.73</v>
      </c>
      <c r="N326">
        <v>380.24</v>
      </c>
    </row>
    <row r="327" spans="1:14" x14ac:dyDescent="0.25">
      <c r="A327" s="1">
        <v>38596</v>
      </c>
      <c r="B327">
        <v>531</v>
      </c>
      <c r="C327" s="2">
        <f t="shared" si="8"/>
        <v>364.41666666666669</v>
      </c>
      <c r="F327">
        <v>9.7114761904761912E-2</v>
      </c>
      <c r="G327">
        <f>AVERAGE(F322:F333)</f>
        <v>0.10286308531746031</v>
      </c>
      <c r="M327">
        <v>376.66</v>
      </c>
      <c r="N327">
        <v>380.36666666666662</v>
      </c>
    </row>
    <row r="328" spans="1:14" x14ac:dyDescent="0.25">
      <c r="A328" s="1">
        <v>38626</v>
      </c>
      <c r="B328">
        <v>486</v>
      </c>
      <c r="C328" s="2">
        <f t="shared" si="8"/>
        <v>365.08333333333331</v>
      </c>
      <c r="F328">
        <v>0.10120559523809525</v>
      </c>
      <c r="G328">
        <f>AVERAGE(F323:F334)</f>
        <v>0.10397931547619048</v>
      </c>
      <c r="M328">
        <v>376.98</v>
      </c>
      <c r="N328">
        <v>380.57750000000004</v>
      </c>
    </row>
    <row r="329" spans="1:14" x14ac:dyDescent="0.25">
      <c r="A329" s="1">
        <v>38657</v>
      </c>
      <c r="B329">
        <v>464</v>
      </c>
      <c r="C329" s="2">
        <f t="shared" si="8"/>
        <v>365</v>
      </c>
      <c r="F329">
        <v>0.10529642857142857</v>
      </c>
      <c r="G329">
        <f>AVERAGE(F324:F335)</f>
        <v>0.10495166666666667</v>
      </c>
      <c r="M329">
        <v>378.29</v>
      </c>
      <c r="N329">
        <v>380.78666666666669</v>
      </c>
    </row>
    <row r="330" spans="1:14" x14ac:dyDescent="0.25">
      <c r="A330" s="1">
        <v>38687</v>
      </c>
      <c r="B330">
        <v>276</v>
      </c>
      <c r="C330" s="2">
        <f t="shared" si="8"/>
        <v>359.41666666666669</v>
      </c>
      <c r="F330">
        <v>0.10821238095238095</v>
      </c>
      <c r="G330">
        <f>AVERAGE(F325:F336)</f>
        <v>0.10627594246031746</v>
      </c>
      <c r="M330">
        <v>379.92</v>
      </c>
      <c r="N330">
        <v>380.94416666666666</v>
      </c>
    </row>
    <row r="331" spans="1:14" x14ac:dyDescent="0.25">
      <c r="A331" s="1">
        <v>38718</v>
      </c>
      <c r="B331">
        <v>253</v>
      </c>
      <c r="C331" s="2">
        <f t="shared" si="8"/>
        <v>357</v>
      </c>
      <c r="F331">
        <v>0.11112833333333333</v>
      </c>
      <c r="G331">
        <f>AVERAGE(F326:F337)</f>
        <v>0.10795214285714284</v>
      </c>
      <c r="M331">
        <v>381.35</v>
      </c>
      <c r="N331">
        <v>381.07750000000004</v>
      </c>
    </row>
    <row r="332" spans="1:14" x14ac:dyDescent="0.25">
      <c r="A332" s="1">
        <v>38749</v>
      </c>
      <c r="B332">
        <v>232</v>
      </c>
      <c r="C332" s="2">
        <f t="shared" si="8"/>
        <v>363.08333333333331</v>
      </c>
      <c r="F332">
        <v>0.11404428571428571</v>
      </c>
      <c r="G332">
        <f>AVERAGE(F327:F338)</f>
        <v>0.10998026785714286</v>
      </c>
      <c r="M332">
        <v>382.16</v>
      </c>
      <c r="N332">
        <v>381.2208333333333</v>
      </c>
    </row>
    <row r="333" spans="1:14" x14ac:dyDescent="0.25">
      <c r="A333" s="1">
        <v>38777</v>
      </c>
      <c r="B333">
        <v>305</v>
      </c>
      <c r="C333" s="2">
        <f t="shared" ref="C333:C388" si="9">AVERAGE(B328:B339)</f>
        <v>345.75</v>
      </c>
      <c r="F333">
        <v>0.11314</v>
      </c>
      <c r="G333">
        <f>AVERAGE(F328:F339)</f>
        <v>0.11166099206349207</v>
      </c>
      <c r="M333">
        <v>382.66</v>
      </c>
      <c r="N333">
        <v>381.40916666666675</v>
      </c>
    </row>
    <row r="334" spans="1:14" x14ac:dyDescent="0.25">
      <c r="A334" s="1">
        <v>38808</v>
      </c>
      <c r="B334">
        <v>322</v>
      </c>
      <c r="C334" s="2">
        <f t="shared" si="9"/>
        <v>338.41666666666669</v>
      </c>
      <c r="F334">
        <v>0.11223571428571429</v>
      </c>
      <c r="G334">
        <f>AVERAGE(F329:F340)</f>
        <v>0.11299431547619049</v>
      </c>
      <c r="M334">
        <v>384.73</v>
      </c>
      <c r="N334">
        <v>381.59083333333336</v>
      </c>
    </row>
    <row r="335" spans="1:14" x14ac:dyDescent="0.25">
      <c r="A335" s="1">
        <v>38838</v>
      </c>
      <c r="B335">
        <v>300</v>
      </c>
      <c r="C335" s="2">
        <f t="shared" si="9"/>
        <v>334.16666666666669</v>
      </c>
      <c r="F335">
        <v>0.11133142857142858</v>
      </c>
      <c r="G335">
        <f>AVERAGE(F330:F341)</f>
        <v>0.11398023809523809</v>
      </c>
      <c r="M335">
        <v>384.98</v>
      </c>
      <c r="N335">
        <v>381.74833333333339</v>
      </c>
    </row>
    <row r="336" spans="1:14" x14ac:dyDescent="0.25">
      <c r="A336" s="1">
        <v>38869</v>
      </c>
      <c r="B336">
        <v>338</v>
      </c>
      <c r="C336" s="2">
        <f t="shared" si="9"/>
        <v>343.41666666666669</v>
      </c>
      <c r="F336">
        <v>0.11334142857142858</v>
      </c>
      <c r="G336">
        <f>AVERAGE(F331:F342)</f>
        <v>0.11451354166666666</v>
      </c>
      <c r="M336">
        <v>384.09</v>
      </c>
      <c r="N336">
        <v>381.9041666666667</v>
      </c>
    </row>
    <row r="337" spans="1:14" x14ac:dyDescent="0.25">
      <c r="A337" s="1">
        <v>38899</v>
      </c>
      <c r="B337">
        <v>423</v>
      </c>
      <c r="C337" s="2">
        <f t="shared" si="9"/>
        <v>359.16666666666669</v>
      </c>
      <c r="F337">
        <v>0.11535142857142856</v>
      </c>
      <c r="G337">
        <f>AVERAGE(F332:F343)</f>
        <v>0.11459422619047621</v>
      </c>
      <c r="M337">
        <v>382.38</v>
      </c>
      <c r="N337">
        <v>382.03583333333336</v>
      </c>
    </row>
    <row r="338" spans="1:14" x14ac:dyDescent="0.25">
      <c r="A338" s="1">
        <v>38930</v>
      </c>
      <c r="B338">
        <v>427</v>
      </c>
      <c r="C338" s="2">
        <f t="shared" si="9"/>
        <v>361.91666666666669</v>
      </c>
      <c r="F338">
        <v>0.11736142857142856</v>
      </c>
      <c r="G338">
        <f>AVERAGE(F333:F344)</f>
        <v>0.11422229166666666</v>
      </c>
      <c r="M338">
        <v>380.45</v>
      </c>
      <c r="N338">
        <v>382.17333333333335</v>
      </c>
    </row>
    <row r="339" spans="1:14" x14ac:dyDescent="0.25">
      <c r="A339" s="1">
        <v>38961</v>
      </c>
      <c r="B339">
        <v>323</v>
      </c>
      <c r="C339" s="2">
        <f t="shared" si="9"/>
        <v>366.66666666666669</v>
      </c>
      <c r="F339">
        <v>0.11728345238095238</v>
      </c>
      <c r="G339">
        <f>AVERAGE(F334:F345)</f>
        <v>0.11366262896825396</v>
      </c>
      <c r="M339">
        <v>378.92</v>
      </c>
      <c r="N339">
        <v>382.33166666666665</v>
      </c>
    </row>
    <row r="340" spans="1:14" x14ac:dyDescent="0.25">
      <c r="A340" s="1">
        <v>38991</v>
      </c>
      <c r="B340">
        <v>398</v>
      </c>
      <c r="C340" s="2">
        <f t="shared" si="9"/>
        <v>366.66666666666669</v>
      </c>
      <c r="F340">
        <v>0.11720547619047618</v>
      </c>
      <c r="G340">
        <f>AVERAGE(F335:F346)</f>
        <v>0.11291523809523811</v>
      </c>
      <c r="M340">
        <v>379.16</v>
      </c>
      <c r="N340">
        <v>382.4708333333333</v>
      </c>
    </row>
    <row r="341" spans="1:14" x14ac:dyDescent="0.25">
      <c r="A341" s="1">
        <v>39022</v>
      </c>
      <c r="B341">
        <v>413</v>
      </c>
      <c r="C341" s="2">
        <f t="shared" si="9"/>
        <v>367.75</v>
      </c>
      <c r="F341">
        <v>0.1171275</v>
      </c>
      <c r="G341">
        <f>AVERAGE(F336:F347)</f>
        <v>0.11198011904761906</v>
      </c>
      <c r="M341">
        <v>380.18</v>
      </c>
      <c r="N341">
        <v>382.60416666666669</v>
      </c>
    </row>
    <row r="342" spans="1:14" x14ac:dyDescent="0.25">
      <c r="A342" s="1">
        <v>39052</v>
      </c>
      <c r="B342">
        <v>387</v>
      </c>
      <c r="C342" s="2">
        <f t="shared" si="9"/>
        <v>374.75</v>
      </c>
      <c r="F342">
        <v>0.1146120238095238</v>
      </c>
      <c r="G342">
        <f>AVERAGE(F337:F348)</f>
        <v>0.11108128968253968</v>
      </c>
      <c r="M342">
        <v>381.79</v>
      </c>
      <c r="N342">
        <v>382.76749999999998</v>
      </c>
    </row>
    <row r="343" spans="1:14" x14ac:dyDescent="0.25">
      <c r="A343" s="1">
        <v>39083</v>
      </c>
      <c r="B343">
        <v>442</v>
      </c>
      <c r="C343" s="2">
        <f t="shared" si="9"/>
        <v>378.16666666666669</v>
      </c>
      <c r="F343">
        <v>0.11209654761904762</v>
      </c>
      <c r="G343">
        <f>AVERAGE(F338:F349)</f>
        <v>0.11021874999999999</v>
      </c>
      <c r="M343">
        <v>382.93</v>
      </c>
      <c r="N343">
        <v>382.94333333333333</v>
      </c>
    </row>
    <row r="344" spans="1:14" x14ac:dyDescent="0.25">
      <c r="A344" s="1">
        <v>39114</v>
      </c>
      <c r="B344">
        <v>265</v>
      </c>
      <c r="C344" s="2">
        <f t="shared" si="9"/>
        <v>381.75</v>
      </c>
      <c r="F344">
        <v>0.10958107142857143</v>
      </c>
      <c r="G344">
        <f>AVERAGE(F339:F350)</f>
        <v>0.10939249999999999</v>
      </c>
      <c r="M344">
        <v>383.81</v>
      </c>
      <c r="N344">
        <v>383.07249999999999</v>
      </c>
    </row>
    <row r="345" spans="1:14" x14ac:dyDescent="0.25">
      <c r="A345" s="1">
        <v>39142</v>
      </c>
      <c r="B345">
        <v>362</v>
      </c>
      <c r="C345" s="2">
        <f t="shared" si="9"/>
        <v>392.25</v>
      </c>
      <c r="F345">
        <v>0.10642404761904761</v>
      </c>
      <c r="G345">
        <f>AVERAGE(F340:F351)</f>
        <v>0.10858812499999999</v>
      </c>
      <c r="M345">
        <v>384.56</v>
      </c>
      <c r="N345">
        <v>383.23750000000001</v>
      </c>
    </row>
    <row r="346" spans="1:14" x14ac:dyDescent="0.25">
      <c r="A346" s="1">
        <v>39173</v>
      </c>
      <c r="B346">
        <v>322</v>
      </c>
      <c r="C346" s="2">
        <f t="shared" si="9"/>
        <v>396.25</v>
      </c>
      <c r="F346">
        <v>0.10326702380952379</v>
      </c>
      <c r="G346">
        <f>AVERAGE(F341:F352)</f>
        <v>0.107805625</v>
      </c>
      <c r="M346">
        <v>386.4</v>
      </c>
      <c r="N346">
        <v>383.40249999999997</v>
      </c>
    </row>
    <row r="347" spans="1:14" x14ac:dyDescent="0.25">
      <c r="A347" s="1">
        <v>39203</v>
      </c>
      <c r="B347">
        <v>313</v>
      </c>
      <c r="C347" s="2">
        <f t="shared" si="9"/>
        <v>392.91666666666669</v>
      </c>
      <c r="F347">
        <v>0.10010999999999998</v>
      </c>
      <c r="G347">
        <f>AVERAGE(F342:F353)</f>
        <v>0.10704499999999999</v>
      </c>
      <c r="M347">
        <v>386.58</v>
      </c>
      <c r="N347">
        <v>383.58916666666664</v>
      </c>
    </row>
    <row r="348" spans="1:14" x14ac:dyDescent="0.25">
      <c r="A348" s="1">
        <v>39234</v>
      </c>
      <c r="B348">
        <v>422</v>
      </c>
      <c r="C348" s="2">
        <f t="shared" si="9"/>
        <v>390.75</v>
      </c>
      <c r="F348">
        <v>0.10255547619047618</v>
      </c>
      <c r="G348">
        <f>AVERAGE(F343:F354)</f>
        <v>0.10683590277777778</v>
      </c>
      <c r="M348">
        <v>386.05</v>
      </c>
      <c r="N348">
        <v>383.76416666666665</v>
      </c>
    </row>
    <row r="349" spans="1:14" x14ac:dyDescent="0.25">
      <c r="A349" s="1">
        <v>39264</v>
      </c>
      <c r="B349">
        <v>464</v>
      </c>
      <c r="C349" s="2">
        <f t="shared" si="9"/>
        <v>393.5</v>
      </c>
      <c r="F349">
        <v>0.10500095238095238</v>
      </c>
      <c r="G349">
        <f>AVERAGE(F344:F355)</f>
        <v>0.10717833333333333</v>
      </c>
      <c r="M349">
        <v>384.49</v>
      </c>
      <c r="N349">
        <v>383.9733333333333</v>
      </c>
    </row>
    <row r="350" spans="1:14" x14ac:dyDescent="0.25">
      <c r="A350" s="1">
        <v>39295</v>
      </c>
      <c r="B350">
        <v>470</v>
      </c>
      <c r="C350" s="2">
        <f t="shared" si="9"/>
        <v>402.33333333333331</v>
      </c>
      <c r="F350">
        <v>0.10744642857142858</v>
      </c>
      <c r="G350">
        <f>AVERAGE(F345:F356)</f>
        <v>0.10807229166666665</v>
      </c>
      <c r="M350">
        <v>382</v>
      </c>
      <c r="N350">
        <v>384.13333333333338</v>
      </c>
    </row>
    <row r="351" spans="1:14" x14ac:dyDescent="0.25">
      <c r="A351" s="1">
        <v>39326</v>
      </c>
      <c r="B351">
        <v>449</v>
      </c>
      <c r="C351" s="2">
        <f t="shared" si="9"/>
        <v>400.58333333333331</v>
      </c>
      <c r="F351">
        <v>0.10763095238095238</v>
      </c>
      <c r="G351">
        <f>AVERAGE(F346:F357)</f>
        <v>0.10902924603174602</v>
      </c>
      <c r="M351">
        <v>380.9</v>
      </c>
      <c r="N351">
        <v>384.25083333333333</v>
      </c>
    </row>
    <row r="352" spans="1:14" x14ac:dyDescent="0.25">
      <c r="A352" s="1">
        <v>39356</v>
      </c>
      <c r="B352">
        <v>446</v>
      </c>
      <c r="C352" s="2">
        <f t="shared" si="9"/>
        <v>410.66666666666669</v>
      </c>
      <c r="F352">
        <v>0.1078154761904762</v>
      </c>
      <c r="G352">
        <f>AVERAGE(F347:F358)</f>
        <v>0.11004919642857143</v>
      </c>
      <c r="M352">
        <v>381.14</v>
      </c>
      <c r="N352">
        <v>384.31416666666661</v>
      </c>
    </row>
    <row r="353" spans="1:14" x14ac:dyDescent="0.25">
      <c r="A353" s="1">
        <v>39387</v>
      </c>
      <c r="B353">
        <v>373</v>
      </c>
      <c r="C353" s="2">
        <f t="shared" si="9"/>
        <v>413.33333333333331</v>
      </c>
      <c r="F353">
        <v>0.10799999999999998</v>
      </c>
      <c r="G353">
        <f>AVERAGE(F348:F359)</f>
        <v>0.11113214285714286</v>
      </c>
      <c r="M353">
        <v>382.42</v>
      </c>
      <c r="N353">
        <v>384.47416666666663</v>
      </c>
    </row>
    <row r="354" spans="1:14" x14ac:dyDescent="0.25">
      <c r="A354" s="1">
        <v>39417</v>
      </c>
      <c r="B354">
        <v>361</v>
      </c>
      <c r="C354" s="2">
        <f t="shared" si="9"/>
        <v>417.75</v>
      </c>
      <c r="F354">
        <v>0.11210285714285713</v>
      </c>
      <c r="G354">
        <f>AVERAGE(F349:F360)</f>
        <v>0.11206135912698413</v>
      </c>
      <c r="M354">
        <v>383.89</v>
      </c>
      <c r="N354">
        <v>384.62666666666661</v>
      </c>
    </row>
    <row r="355" spans="1:14" x14ac:dyDescent="0.25">
      <c r="A355" s="1">
        <v>39448</v>
      </c>
      <c r="B355">
        <v>475</v>
      </c>
      <c r="C355" s="2">
        <f t="shared" si="9"/>
        <v>426.83333333333331</v>
      </c>
      <c r="F355">
        <v>0.1162057142857143</v>
      </c>
      <c r="G355">
        <f>AVERAGE(F350:F361)</f>
        <v>0.11283684523809522</v>
      </c>
      <c r="M355">
        <v>385.44</v>
      </c>
      <c r="N355">
        <v>384.78749999999997</v>
      </c>
    </row>
    <row r="356" spans="1:14" x14ac:dyDescent="0.25">
      <c r="A356" s="1">
        <v>39479</v>
      </c>
      <c r="B356">
        <v>371</v>
      </c>
      <c r="C356" s="2">
        <f t="shared" si="9"/>
        <v>429.66666666666669</v>
      </c>
      <c r="F356">
        <v>0.12030857142857146</v>
      </c>
      <c r="G356">
        <f>AVERAGE(F351:F362)</f>
        <v>0.11345860119047618</v>
      </c>
      <c r="M356">
        <v>385.73</v>
      </c>
      <c r="N356">
        <v>384.96666666666664</v>
      </c>
    </row>
    <row r="357" spans="1:14" x14ac:dyDescent="0.25">
      <c r="A357" s="1">
        <v>39508</v>
      </c>
      <c r="B357">
        <v>341</v>
      </c>
      <c r="C357" s="2">
        <f t="shared" si="9"/>
        <v>424.08333333333331</v>
      </c>
      <c r="F357">
        <v>0.11790750000000001</v>
      </c>
      <c r="G357">
        <f>AVERAGE(F352:F363)</f>
        <v>0.11373631944444444</v>
      </c>
      <c r="M357">
        <v>385.97</v>
      </c>
      <c r="N357">
        <v>385.14916666666664</v>
      </c>
    </row>
    <row r="358" spans="1:14" x14ac:dyDescent="0.25">
      <c r="A358" s="1">
        <v>39539</v>
      </c>
      <c r="B358">
        <v>443</v>
      </c>
      <c r="C358" s="2">
        <f t="shared" si="9"/>
        <v>431.25</v>
      </c>
      <c r="F358">
        <v>0.11550642857142857</v>
      </c>
      <c r="G358">
        <f>AVERAGE(F353:F364)</f>
        <v>0.11366999999999999</v>
      </c>
      <c r="M358">
        <v>387.16</v>
      </c>
      <c r="N358">
        <v>385.30333333333334</v>
      </c>
    </row>
    <row r="359" spans="1:14" x14ac:dyDescent="0.25">
      <c r="A359" s="1">
        <v>39569</v>
      </c>
      <c r="B359">
        <v>345</v>
      </c>
      <c r="C359" s="2">
        <f t="shared" si="9"/>
        <v>438</v>
      </c>
      <c r="F359">
        <v>0.11310535714285713</v>
      </c>
      <c r="G359">
        <f>AVERAGE(F354:F365)</f>
        <v>0.11325964285714285</v>
      </c>
      <c r="M359">
        <v>388.5</v>
      </c>
      <c r="N359">
        <v>385.44583333333338</v>
      </c>
    </row>
    <row r="360" spans="1:14" x14ac:dyDescent="0.25">
      <c r="A360" s="1">
        <v>39600</v>
      </c>
      <c r="B360">
        <v>475</v>
      </c>
      <c r="C360" s="2">
        <f t="shared" si="9"/>
        <v>437.08333333333331</v>
      </c>
      <c r="F360">
        <v>0.11370607142857142</v>
      </c>
      <c r="G360">
        <f>AVERAGE(F355:F366)</f>
        <v>0.11289733134920632</v>
      </c>
      <c r="M360">
        <v>387.88</v>
      </c>
      <c r="N360">
        <v>385.58500000000009</v>
      </c>
    </row>
    <row r="361" spans="1:14" x14ac:dyDescent="0.25">
      <c r="A361" s="1">
        <v>39630</v>
      </c>
      <c r="B361">
        <v>573</v>
      </c>
      <c r="C361" s="2">
        <f t="shared" si="9"/>
        <v>439</v>
      </c>
      <c r="F361">
        <v>0.11430678571428571</v>
      </c>
      <c r="G361">
        <f>AVERAGE(F356:F367)</f>
        <v>0.11258306547619046</v>
      </c>
      <c r="M361">
        <v>386.42</v>
      </c>
      <c r="N361">
        <v>385.71000000000004</v>
      </c>
    </row>
    <row r="362" spans="1:14" x14ac:dyDescent="0.25">
      <c r="A362" s="1">
        <v>39661</v>
      </c>
      <c r="B362">
        <v>504</v>
      </c>
      <c r="C362" s="2">
        <f t="shared" si="9"/>
        <v>440.91666666666669</v>
      </c>
      <c r="F362">
        <v>0.1149075</v>
      </c>
      <c r="G362">
        <f>AVERAGE(F357:F368)</f>
        <v>0.11231684523809519</v>
      </c>
      <c r="M362">
        <v>384.15</v>
      </c>
      <c r="N362">
        <v>385.85083333333341</v>
      </c>
    </row>
    <row r="363" spans="1:14" x14ac:dyDescent="0.25">
      <c r="A363" s="1">
        <v>39692</v>
      </c>
      <c r="B363">
        <v>382</v>
      </c>
      <c r="C363" s="2">
        <f t="shared" si="9"/>
        <v>440.91666666666669</v>
      </c>
      <c r="F363">
        <v>0.11096357142857143</v>
      </c>
      <c r="G363">
        <f>AVERAGE(F358:F369)</f>
        <v>0.11193999999999997</v>
      </c>
      <c r="M363">
        <v>383.09</v>
      </c>
      <c r="N363">
        <v>386.0841666666667</v>
      </c>
    </row>
    <row r="364" spans="1:14" x14ac:dyDescent="0.25">
      <c r="A364" s="1">
        <v>39722</v>
      </c>
      <c r="B364">
        <v>532</v>
      </c>
      <c r="C364" s="2">
        <f t="shared" si="9"/>
        <v>430.41666666666669</v>
      </c>
      <c r="F364">
        <v>0.10701964285714284</v>
      </c>
      <c r="G364">
        <f>AVERAGE(F359:F370)</f>
        <v>0.11145252976190474</v>
      </c>
      <c r="M364">
        <v>382.99</v>
      </c>
      <c r="N364">
        <v>386.27416666666664</v>
      </c>
    </row>
    <row r="365" spans="1:14" x14ac:dyDescent="0.25">
      <c r="A365" s="1">
        <v>39753</v>
      </c>
      <c r="B365">
        <v>454</v>
      </c>
      <c r="C365" s="2">
        <f t="shared" si="9"/>
        <v>431.58333333333331</v>
      </c>
      <c r="F365">
        <v>0.10307571428571427</v>
      </c>
      <c r="G365">
        <f>AVERAGE(F360:F371)</f>
        <v>0.11085443452380951</v>
      </c>
      <c r="M365">
        <v>384.13</v>
      </c>
      <c r="N365">
        <v>386.41499999999996</v>
      </c>
    </row>
    <row r="366" spans="1:14" x14ac:dyDescent="0.25">
      <c r="A366" s="1">
        <v>39783</v>
      </c>
      <c r="B366">
        <v>350</v>
      </c>
      <c r="C366" s="2">
        <f t="shared" si="9"/>
        <v>424.25</v>
      </c>
      <c r="F366">
        <v>0.10775511904761903</v>
      </c>
      <c r="G366">
        <f>AVERAGE(F361:F372)</f>
        <v>0.11049754960317461</v>
      </c>
      <c r="M366">
        <v>385.56</v>
      </c>
      <c r="N366">
        <v>386.54583333333329</v>
      </c>
    </row>
    <row r="367" spans="1:14" x14ac:dyDescent="0.25">
      <c r="A367" s="1">
        <v>39814</v>
      </c>
      <c r="B367">
        <v>498</v>
      </c>
      <c r="C367" s="2">
        <f t="shared" si="9"/>
        <v>427.33333333333331</v>
      </c>
      <c r="F367">
        <v>0.11243452380952379</v>
      </c>
      <c r="G367">
        <f>AVERAGE(F362:F373)</f>
        <v>0.110381875</v>
      </c>
      <c r="M367">
        <v>386.94</v>
      </c>
      <c r="N367">
        <v>386.65916666666664</v>
      </c>
    </row>
    <row r="368" spans="1:14" x14ac:dyDescent="0.25">
      <c r="A368" s="1">
        <v>39845</v>
      </c>
      <c r="B368">
        <v>394</v>
      </c>
      <c r="C368" s="2">
        <f t="shared" si="9"/>
        <v>426.91666666666669</v>
      </c>
      <c r="F368">
        <v>0.11711392857142855</v>
      </c>
      <c r="G368">
        <f>AVERAGE(F363:F374)</f>
        <v>0.1105074107142857</v>
      </c>
      <c r="M368">
        <v>387.42</v>
      </c>
      <c r="N368">
        <v>386.80666666666667</v>
      </c>
    </row>
    <row r="369" spans="1:14" x14ac:dyDescent="0.25">
      <c r="A369" s="1">
        <v>39873</v>
      </c>
      <c r="B369">
        <v>341</v>
      </c>
      <c r="C369" s="2">
        <f t="shared" si="9"/>
        <v>445</v>
      </c>
      <c r="F369">
        <v>0.11338535714285713</v>
      </c>
      <c r="G369">
        <f>AVERAGE(F364:F375)</f>
        <v>0.11096585317460317</v>
      </c>
      <c r="M369">
        <v>388.77</v>
      </c>
      <c r="N369">
        <v>386.94833333333332</v>
      </c>
    </row>
    <row r="370" spans="1:14" x14ac:dyDescent="0.25">
      <c r="A370" s="1">
        <v>39904</v>
      </c>
      <c r="B370">
        <v>317</v>
      </c>
      <c r="C370" s="2">
        <f t="shared" si="9"/>
        <v>427.41666666666669</v>
      </c>
      <c r="F370">
        <v>0.10965678571428572</v>
      </c>
      <c r="G370">
        <f>AVERAGE(F365:F376)</f>
        <v>0.11175720238095238</v>
      </c>
      <c r="M370">
        <v>389.44</v>
      </c>
      <c r="N370">
        <v>387.06500000000005</v>
      </c>
    </row>
    <row r="371" spans="1:14" x14ac:dyDescent="0.25">
      <c r="A371" s="1">
        <v>39934</v>
      </c>
      <c r="B371">
        <v>359</v>
      </c>
      <c r="C371" s="2">
        <f t="shared" si="9"/>
        <v>416.41666666666669</v>
      </c>
      <c r="F371">
        <v>0.10592821428571431</v>
      </c>
      <c r="G371">
        <f>AVERAGE(F366:F377)</f>
        <v>0.11288145833333334</v>
      </c>
      <c r="M371">
        <v>390.19</v>
      </c>
      <c r="N371">
        <v>387.22083333333336</v>
      </c>
    </row>
    <row r="372" spans="1:14" x14ac:dyDescent="0.25">
      <c r="A372" s="1">
        <v>39965</v>
      </c>
      <c r="B372">
        <v>387</v>
      </c>
      <c r="C372" s="2">
        <f t="shared" si="9"/>
        <v>411.58333333333331</v>
      </c>
      <c r="F372">
        <v>0.1094234523809524</v>
      </c>
      <c r="G372">
        <f>AVERAGE(F367:F378)</f>
        <v>0.11362806547619048</v>
      </c>
      <c r="M372">
        <v>389.45</v>
      </c>
      <c r="N372">
        <v>387.36666666666673</v>
      </c>
    </row>
    <row r="373" spans="1:14" x14ac:dyDescent="0.25">
      <c r="A373" s="1">
        <v>39995</v>
      </c>
      <c r="B373">
        <v>610</v>
      </c>
      <c r="C373" s="2">
        <f t="shared" si="9"/>
        <v>394.41666666666669</v>
      </c>
      <c r="F373">
        <v>0.11291869047619048</v>
      </c>
      <c r="G373">
        <f>AVERAGE(F368:F379)</f>
        <v>0.11399702380952381</v>
      </c>
      <c r="M373">
        <v>387.78</v>
      </c>
      <c r="N373">
        <v>387.49666666666667</v>
      </c>
    </row>
    <row r="374" spans="1:14" x14ac:dyDescent="0.25">
      <c r="A374" s="1">
        <v>40026</v>
      </c>
      <c r="B374">
        <v>499</v>
      </c>
      <c r="C374" s="2">
        <f t="shared" si="9"/>
        <v>377.08333333333331</v>
      </c>
      <c r="F374">
        <v>0.11641392857142857</v>
      </c>
      <c r="G374">
        <f>AVERAGE(F369:F380)</f>
        <v>0.1139883333333333</v>
      </c>
      <c r="M374">
        <v>385.92</v>
      </c>
      <c r="N374">
        <v>387.70666666666665</v>
      </c>
    </row>
    <row r="375" spans="1:14" x14ac:dyDescent="0.25">
      <c r="A375" s="1">
        <v>40057</v>
      </c>
      <c r="B375">
        <v>599</v>
      </c>
      <c r="C375" s="2">
        <f t="shared" si="9"/>
        <v>370.5</v>
      </c>
      <c r="F375">
        <v>0.11646488095238094</v>
      </c>
      <c r="G375">
        <f>AVERAGE(F370:F381)</f>
        <v>0.11404787698412698</v>
      </c>
      <c r="M375">
        <v>384.79</v>
      </c>
      <c r="N375">
        <v>387.90000000000003</v>
      </c>
    </row>
    <row r="376" spans="1:14" x14ac:dyDescent="0.25">
      <c r="A376" s="1">
        <v>40087</v>
      </c>
      <c r="B376">
        <v>321</v>
      </c>
      <c r="C376" s="2">
        <f t="shared" si="9"/>
        <v>368.66666666666669</v>
      </c>
      <c r="F376">
        <v>0.11651583333333332</v>
      </c>
      <c r="G376">
        <f>AVERAGE(F371:F382)</f>
        <v>0.11417565476190474</v>
      </c>
      <c r="M376">
        <v>384.39</v>
      </c>
      <c r="N376">
        <v>388.15749999999997</v>
      </c>
    </row>
    <row r="377" spans="1:14" x14ac:dyDescent="0.25">
      <c r="A377" s="1">
        <v>40118</v>
      </c>
      <c r="B377">
        <v>322</v>
      </c>
      <c r="C377" s="2">
        <f t="shared" si="9"/>
        <v>366.08333333333331</v>
      </c>
      <c r="F377">
        <v>0.11656678571428569</v>
      </c>
      <c r="G377">
        <f>AVERAGE(F372:F383)</f>
        <v>0.11437166666666666</v>
      </c>
      <c r="M377">
        <v>386</v>
      </c>
      <c r="N377">
        <v>388.39499999999998</v>
      </c>
    </row>
    <row r="378" spans="1:14" x14ac:dyDescent="0.25">
      <c r="A378" s="1">
        <v>40148</v>
      </c>
      <c r="B378">
        <v>292</v>
      </c>
      <c r="C378" s="2">
        <f t="shared" si="9"/>
        <v>365.41666666666669</v>
      </c>
      <c r="F378">
        <v>0.11671440476190474</v>
      </c>
      <c r="G378">
        <f>AVERAGE(F373:F384)</f>
        <v>0.11429497023809522</v>
      </c>
      <c r="M378">
        <v>387.31</v>
      </c>
      <c r="N378">
        <v>388.61999999999995</v>
      </c>
    </row>
    <row r="379" spans="1:14" x14ac:dyDescent="0.25">
      <c r="A379" s="1">
        <v>40179</v>
      </c>
      <c r="B379">
        <v>292</v>
      </c>
      <c r="C379" s="2">
        <f t="shared" si="9"/>
        <v>384.41666666666669</v>
      </c>
      <c r="F379">
        <v>0.11686202380952378</v>
      </c>
      <c r="G379">
        <f>AVERAGE(F374:F385)</f>
        <v>0.11394556547619049</v>
      </c>
      <c r="M379">
        <v>388.5</v>
      </c>
      <c r="N379">
        <v>388.82333333333332</v>
      </c>
    </row>
    <row r="380" spans="1:14" x14ac:dyDescent="0.25">
      <c r="A380" s="1">
        <v>40210</v>
      </c>
      <c r="B380">
        <v>186</v>
      </c>
      <c r="C380" s="2">
        <f t="shared" si="9"/>
        <v>386.83333333333331</v>
      </c>
      <c r="F380">
        <v>0.11700964285714283</v>
      </c>
      <c r="G380">
        <f>AVERAGE(F375:F386)</f>
        <v>0.11332345238095237</v>
      </c>
      <c r="M380">
        <v>389.94</v>
      </c>
      <c r="N380">
        <v>389.01833333333337</v>
      </c>
    </row>
    <row r="381" spans="1:14" x14ac:dyDescent="0.25">
      <c r="A381" s="1">
        <v>40238</v>
      </c>
      <c r="B381">
        <v>262</v>
      </c>
      <c r="C381" s="2">
        <f t="shared" si="9"/>
        <v>374.33333333333331</v>
      </c>
      <c r="F381">
        <v>0.11409988095238094</v>
      </c>
      <c r="G381">
        <f>AVERAGE(F376:F387)</f>
        <v>0.11293470238095238</v>
      </c>
      <c r="M381">
        <v>391.09</v>
      </c>
      <c r="N381">
        <v>389.18833333333333</v>
      </c>
    </row>
    <row r="382" spans="1:14" x14ac:dyDescent="0.25">
      <c r="A382" s="1">
        <v>40269</v>
      </c>
      <c r="B382">
        <v>295</v>
      </c>
      <c r="C382" s="2">
        <f t="shared" si="9"/>
        <v>386.66666666666669</v>
      </c>
      <c r="F382">
        <v>0.11119011904761905</v>
      </c>
      <c r="G382">
        <f>AVERAGE(F377:F388)</f>
        <v>0.11277931547619047</v>
      </c>
      <c r="M382">
        <v>392.53</v>
      </c>
      <c r="N382">
        <v>389.42249999999996</v>
      </c>
    </row>
    <row r="383" spans="1:14" x14ac:dyDescent="0.25">
      <c r="A383" s="1">
        <v>40299</v>
      </c>
      <c r="B383">
        <v>328</v>
      </c>
      <c r="C383" s="2">
        <f t="shared" si="9"/>
        <v>390</v>
      </c>
      <c r="F383">
        <v>0.10828035714285716</v>
      </c>
      <c r="G383">
        <f>AVERAGE(F378:F389)</f>
        <v>0.11285729166666668</v>
      </c>
      <c r="M383">
        <v>393.04</v>
      </c>
      <c r="N383">
        <v>389.64333333333326</v>
      </c>
    </row>
    <row r="384" spans="1:14" x14ac:dyDescent="0.25">
      <c r="A384" s="1">
        <v>40330</v>
      </c>
      <c r="B384">
        <v>379</v>
      </c>
      <c r="C384" s="2">
        <f t="shared" si="9"/>
        <v>391.08333333333331</v>
      </c>
      <c r="F384">
        <v>0.10850309523809525</v>
      </c>
      <c r="G384">
        <f>AVERAGE(F379:F390)</f>
        <v>0.11288578373015871</v>
      </c>
      <c r="M384">
        <v>392.15</v>
      </c>
      <c r="N384">
        <v>389.84499999999997</v>
      </c>
    </row>
    <row r="385" spans="1:14" x14ac:dyDescent="0.25">
      <c r="A385" s="1">
        <v>40360</v>
      </c>
      <c r="B385">
        <v>838</v>
      </c>
      <c r="C385" s="2">
        <f t="shared" si="9"/>
        <v>394.08333333333331</v>
      </c>
      <c r="F385">
        <v>0.10872583333333334</v>
      </c>
      <c r="G385">
        <f>AVERAGE(F380:F391)</f>
        <v>0.11286479166666664</v>
      </c>
      <c r="M385">
        <v>390.22</v>
      </c>
      <c r="N385">
        <v>390.07416666666671</v>
      </c>
    </row>
    <row r="386" spans="1:14" x14ac:dyDescent="0.25">
      <c r="A386" s="1">
        <v>40391</v>
      </c>
      <c r="B386">
        <v>528</v>
      </c>
      <c r="C386" s="2">
        <f t="shared" si="9"/>
        <v>401.41666666666669</v>
      </c>
      <c r="F386">
        <v>0.10894857142857142</v>
      </c>
      <c r="G386">
        <f>AVERAGE(F381:F392)</f>
        <v>0.11279431547619047</v>
      </c>
      <c r="M386">
        <v>388.26</v>
      </c>
      <c r="N386">
        <v>390.23083333333329</v>
      </c>
    </row>
    <row r="387" spans="1:14" x14ac:dyDescent="0.25">
      <c r="A387" s="1">
        <v>40422</v>
      </c>
      <c r="B387">
        <v>449</v>
      </c>
      <c r="C387" s="2">
        <f t="shared" si="9"/>
        <v>407.16666666666669</v>
      </c>
      <c r="F387">
        <v>0.11179988095238096</v>
      </c>
      <c r="G387">
        <f>AVERAGE(F382:F393)</f>
        <v>0.1128003373015873</v>
      </c>
      <c r="M387">
        <v>386.83</v>
      </c>
      <c r="N387">
        <v>390.34749999999991</v>
      </c>
    </row>
    <row r="388" spans="1:14" x14ac:dyDescent="0.25">
      <c r="A388" s="1">
        <v>40452</v>
      </c>
      <c r="B388">
        <v>469</v>
      </c>
      <c r="C388" s="2">
        <f t="shared" si="9"/>
        <v>408.91666666666669</v>
      </c>
      <c r="F388">
        <v>0.11465119047619048</v>
      </c>
      <c r="G388">
        <f>AVERAGE(F383:F394)</f>
        <v>0.11288285714285716</v>
      </c>
      <c r="M388">
        <v>387.2</v>
      </c>
      <c r="N388">
        <v>390.41500000000002</v>
      </c>
    </row>
    <row r="389" spans="1:14" x14ac:dyDescent="0.25">
      <c r="A389" s="1">
        <v>40483</v>
      </c>
      <c r="B389">
        <v>362</v>
      </c>
      <c r="F389">
        <v>0.11750249999999998</v>
      </c>
      <c r="M389">
        <v>388.65</v>
      </c>
      <c r="N389">
        <v>390.51250000000005</v>
      </c>
    </row>
    <row r="390" spans="1:14" x14ac:dyDescent="0.25">
      <c r="A390" s="1">
        <v>40513</v>
      </c>
      <c r="B390">
        <v>305</v>
      </c>
      <c r="F390">
        <v>0.11705630952380952</v>
      </c>
      <c r="M390">
        <v>389.73</v>
      </c>
      <c r="N390">
        <v>390.64333333333337</v>
      </c>
    </row>
    <row r="391" spans="1:14" x14ac:dyDescent="0.25">
      <c r="A391" s="1">
        <v>40544</v>
      </c>
      <c r="B391">
        <v>328</v>
      </c>
      <c r="F391">
        <v>0.11661011904761905</v>
      </c>
      <c r="M391">
        <v>391.25</v>
      </c>
      <c r="N391">
        <v>390.82666666666677</v>
      </c>
    </row>
    <row r="392" spans="1:14" x14ac:dyDescent="0.25">
      <c r="A392" s="1">
        <v>40575</v>
      </c>
      <c r="B392">
        <v>274</v>
      </c>
      <c r="F392">
        <v>0.1161639285714286</v>
      </c>
      <c r="M392">
        <v>391.82</v>
      </c>
      <c r="N392">
        <v>390.98750000000001</v>
      </c>
    </row>
    <row r="393" spans="1:14" x14ac:dyDescent="0.25">
      <c r="A393" s="1">
        <v>40603</v>
      </c>
      <c r="B393">
        <v>331</v>
      </c>
      <c r="F393">
        <v>0.11417214285714287</v>
      </c>
      <c r="M393">
        <v>392.49</v>
      </c>
      <c r="N393">
        <v>391.17166666666662</v>
      </c>
    </row>
    <row r="394" spans="1:14" x14ac:dyDescent="0.25">
      <c r="A394" s="1">
        <v>40634</v>
      </c>
      <c r="B394">
        <v>316</v>
      </c>
      <c r="F394">
        <v>0.11218035714285716</v>
      </c>
      <c r="M394">
        <v>393.34</v>
      </c>
      <c r="N394">
        <v>391.31833333333338</v>
      </c>
    </row>
    <row r="395" spans="1:14" x14ac:dyDescent="0.25">
      <c r="A395" s="1">
        <v>40664</v>
      </c>
      <c r="B395">
        <v>318</v>
      </c>
      <c r="F395">
        <v>0.11018857142857144</v>
      </c>
      <c r="M395">
        <v>394.21</v>
      </c>
      <c r="N395">
        <v>391.45083333333326</v>
      </c>
    </row>
    <row r="396" spans="1:14" x14ac:dyDescent="0.25">
      <c r="A396" s="1">
        <v>40695</v>
      </c>
      <c r="B396">
        <v>397</v>
      </c>
      <c r="M396">
        <v>393.72</v>
      </c>
      <c r="N396">
        <v>391.62583333333333</v>
      </c>
    </row>
    <row r="397" spans="1:14" x14ac:dyDescent="0.25">
      <c r="A397" s="1">
        <v>40725</v>
      </c>
      <c r="B397">
        <v>758</v>
      </c>
      <c r="M397">
        <v>392.42</v>
      </c>
      <c r="N397">
        <v>391.78166666666669</v>
      </c>
    </row>
    <row r="398" spans="1:14" x14ac:dyDescent="0.25">
      <c r="A398" s="1">
        <v>40756</v>
      </c>
      <c r="B398">
        <v>635</v>
      </c>
      <c r="M398">
        <v>390.19</v>
      </c>
      <c r="N398">
        <v>391.93</v>
      </c>
    </row>
    <row r="399" spans="1:14" x14ac:dyDescent="0.25">
      <c r="A399" s="1">
        <v>40787</v>
      </c>
      <c r="B399">
        <v>553</v>
      </c>
      <c r="M399">
        <v>389.04</v>
      </c>
      <c r="N399">
        <v>392.09333333333331</v>
      </c>
    </row>
    <row r="400" spans="1:14" x14ac:dyDescent="0.25">
      <c r="A400" s="1">
        <v>40817</v>
      </c>
      <c r="B400">
        <v>641</v>
      </c>
      <c r="M400">
        <v>388.96</v>
      </c>
      <c r="N400">
        <v>392.33</v>
      </c>
    </row>
    <row r="401" spans="1:14" x14ac:dyDescent="0.25">
      <c r="A401" s="1">
        <v>40848</v>
      </c>
      <c r="B401">
        <v>445</v>
      </c>
      <c r="M401">
        <v>390.24</v>
      </c>
      <c r="N401">
        <v>392.54416666666663</v>
      </c>
    </row>
    <row r="402" spans="1:14" x14ac:dyDescent="0.25">
      <c r="A402" s="1">
        <v>40878</v>
      </c>
      <c r="B402">
        <v>532</v>
      </c>
      <c r="M402">
        <v>391.83</v>
      </c>
      <c r="N402">
        <v>392.71999999999997</v>
      </c>
    </row>
    <row r="403" spans="1:14" x14ac:dyDescent="0.25">
      <c r="A403" s="1">
        <v>40909</v>
      </c>
      <c r="B403">
        <v>581</v>
      </c>
      <c r="M403">
        <v>393.12</v>
      </c>
      <c r="N403">
        <v>392.87666666666661</v>
      </c>
    </row>
    <row r="404" spans="1:14" x14ac:dyDescent="0.25">
      <c r="A404" s="1">
        <v>40940</v>
      </c>
      <c r="B404">
        <v>389</v>
      </c>
      <c r="M404">
        <v>393.6</v>
      </c>
      <c r="N404">
        <v>393.06166666666667</v>
      </c>
    </row>
    <row r="405" spans="1:14" x14ac:dyDescent="0.25">
      <c r="A405" s="1">
        <v>40969</v>
      </c>
      <c r="B405">
        <v>530</v>
      </c>
      <c r="M405">
        <v>394.45</v>
      </c>
      <c r="N405">
        <v>393.23</v>
      </c>
    </row>
    <row r="406" spans="1:14" x14ac:dyDescent="0.25">
      <c r="A406" s="1">
        <v>41000</v>
      </c>
      <c r="B406">
        <v>495</v>
      </c>
      <c r="M406">
        <v>396.18</v>
      </c>
      <c r="N406">
        <v>393.40083333333337</v>
      </c>
    </row>
    <row r="407" spans="1:14" x14ac:dyDescent="0.25">
      <c r="A407" s="1">
        <v>41030</v>
      </c>
      <c r="B407">
        <v>515</v>
      </c>
      <c r="M407">
        <v>396.78</v>
      </c>
      <c r="N407">
        <v>393.61500000000001</v>
      </c>
    </row>
    <row r="408" spans="1:14" x14ac:dyDescent="0.25">
      <c r="A408" s="1">
        <v>41061</v>
      </c>
      <c r="B408">
        <v>750</v>
      </c>
      <c r="M408">
        <v>395.83</v>
      </c>
      <c r="N408">
        <v>393.81916666666666</v>
      </c>
    </row>
    <row r="409" spans="1:14" x14ac:dyDescent="0.25">
      <c r="A409" s="1">
        <v>41091</v>
      </c>
      <c r="B409">
        <v>927</v>
      </c>
      <c r="M409">
        <v>394.3</v>
      </c>
      <c r="N409">
        <v>394.02083333333331</v>
      </c>
    </row>
    <row r="410" spans="1:14" x14ac:dyDescent="0.25">
      <c r="A410" s="1">
        <v>41122</v>
      </c>
      <c r="B410">
        <v>891</v>
      </c>
      <c r="M410">
        <v>392.41</v>
      </c>
      <c r="N410">
        <v>394.28749999999997</v>
      </c>
    </row>
    <row r="411" spans="1:14" x14ac:dyDescent="0.25">
      <c r="A411" s="1">
        <v>41153</v>
      </c>
      <c r="B411">
        <v>756</v>
      </c>
      <c r="M411">
        <v>391.06</v>
      </c>
      <c r="N411">
        <v>394.52583333333337</v>
      </c>
    </row>
    <row r="412" spans="1:14" x14ac:dyDescent="0.25">
      <c r="A412" s="1">
        <v>41183</v>
      </c>
      <c r="B412">
        <v>668</v>
      </c>
      <c r="M412">
        <v>391.01</v>
      </c>
      <c r="N412">
        <v>394.70666666666671</v>
      </c>
    </row>
    <row r="413" spans="1:14" x14ac:dyDescent="0.25">
      <c r="A413" s="1">
        <v>41214</v>
      </c>
      <c r="B413">
        <v>773</v>
      </c>
      <c r="M413">
        <v>392.81</v>
      </c>
      <c r="N413">
        <v>394.95499999999998</v>
      </c>
    </row>
    <row r="414" spans="1:14" x14ac:dyDescent="0.25">
      <c r="A414" s="1">
        <v>41244</v>
      </c>
      <c r="B414">
        <v>666</v>
      </c>
      <c r="M414">
        <v>394.28</v>
      </c>
      <c r="N414">
        <v>395.18416666666667</v>
      </c>
    </row>
    <row r="415" spans="1:14" x14ac:dyDescent="0.25">
      <c r="A415" s="1">
        <v>41275</v>
      </c>
      <c r="B415">
        <v>391</v>
      </c>
      <c r="M415">
        <v>395.54</v>
      </c>
      <c r="N415">
        <v>395.42583333333329</v>
      </c>
    </row>
    <row r="416" spans="1:14" x14ac:dyDescent="0.25">
      <c r="A416" s="1">
        <v>41306</v>
      </c>
      <c r="B416">
        <v>282</v>
      </c>
      <c r="M416">
        <v>396.8</v>
      </c>
      <c r="N416">
        <v>395.65416666666664</v>
      </c>
    </row>
    <row r="417" spans="1:14" x14ac:dyDescent="0.25">
      <c r="A417" s="1">
        <v>41334</v>
      </c>
      <c r="B417">
        <v>399</v>
      </c>
      <c r="M417">
        <v>397.31</v>
      </c>
      <c r="N417">
        <v>395.85833333333329</v>
      </c>
    </row>
    <row r="418" spans="1:14" x14ac:dyDescent="0.25">
      <c r="A418" s="1">
        <v>41365</v>
      </c>
      <c r="B418">
        <v>420</v>
      </c>
      <c r="M418">
        <v>398.35</v>
      </c>
      <c r="N418">
        <v>396.07916666666659</v>
      </c>
    </row>
    <row r="419" spans="1:14" x14ac:dyDescent="0.25">
      <c r="A419" s="1">
        <v>41395</v>
      </c>
      <c r="B419">
        <v>525</v>
      </c>
      <c r="M419">
        <v>399.76</v>
      </c>
      <c r="N419">
        <v>396.27083333333326</v>
      </c>
    </row>
    <row r="420" spans="1:14" x14ac:dyDescent="0.25">
      <c r="A420" s="1">
        <v>41426</v>
      </c>
      <c r="B420">
        <v>626</v>
      </c>
      <c r="M420">
        <v>398.58</v>
      </c>
      <c r="N420">
        <v>396.48166666666663</v>
      </c>
    </row>
    <row r="421" spans="1:14" x14ac:dyDescent="0.25">
      <c r="A421" s="1">
        <v>41456</v>
      </c>
      <c r="B421">
        <v>964</v>
      </c>
      <c r="M421">
        <v>397.2</v>
      </c>
      <c r="N421">
        <v>396.67</v>
      </c>
    </row>
    <row r="422" spans="1:14" x14ac:dyDescent="0.25">
      <c r="A422" s="1">
        <v>41487</v>
      </c>
      <c r="B422">
        <v>897</v>
      </c>
      <c r="M422">
        <v>395.15</v>
      </c>
      <c r="N422">
        <v>396.7616666666666</v>
      </c>
    </row>
    <row r="423" spans="1:14" x14ac:dyDescent="0.25">
      <c r="A423" s="1">
        <v>41518</v>
      </c>
      <c r="B423">
        <v>781</v>
      </c>
      <c r="M423">
        <v>393.51</v>
      </c>
      <c r="N423">
        <v>396.95666666666665</v>
      </c>
    </row>
    <row r="424" spans="1:14" x14ac:dyDescent="0.25">
      <c r="A424" s="1">
        <v>41548</v>
      </c>
      <c r="B424">
        <v>782</v>
      </c>
      <c r="M424">
        <v>393.66</v>
      </c>
    </row>
    <row r="425" spans="1:14" x14ac:dyDescent="0.25">
      <c r="A425" s="1">
        <v>41579</v>
      </c>
      <c r="B425">
        <v>801</v>
      </c>
      <c r="M425">
        <v>395.11</v>
      </c>
    </row>
    <row r="426" spans="1:14" x14ac:dyDescent="0.25">
      <c r="A426" s="1">
        <v>41609</v>
      </c>
      <c r="B426">
        <v>746</v>
      </c>
      <c r="M426">
        <v>396.81</v>
      </c>
    </row>
    <row r="427" spans="1:14" x14ac:dyDescent="0.25">
      <c r="A427" s="1">
        <v>41640</v>
      </c>
      <c r="B427">
        <v>698</v>
      </c>
      <c r="M427">
        <v>397.8</v>
      </c>
    </row>
    <row r="428" spans="1:14" x14ac:dyDescent="0.25">
      <c r="A428" s="1">
        <v>41671</v>
      </c>
      <c r="B428">
        <v>521</v>
      </c>
      <c r="M428">
        <v>397.9</v>
      </c>
    </row>
    <row r="429" spans="1:14" x14ac:dyDescent="0.25">
      <c r="A429" s="1">
        <v>41699</v>
      </c>
      <c r="B429">
        <v>494</v>
      </c>
      <c r="M429">
        <v>399.65</v>
      </c>
    </row>
    <row r="430" spans="1:14" x14ac:dyDescent="0.25">
      <c r="A430" s="1">
        <v>41730</v>
      </c>
      <c r="B430">
        <v>190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Spencer</dc:creator>
  <cp:lastModifiedBy>Roy Spencer</cp:lastModifiedBy>
  <dcterms:created xsi:type="dcterms:W3CDTF">2014-04-14T16:46:23Z</dcterms:created>
  <dcterms:modified xsi:type="dcterms:W3CDTF">2014-04-15T13:15:18Z</dcterms:modified>
</cp:coreProperties>
</file>